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<sst xmlns="http://schemas.openxmlformats.org/spreadsheetml/2006/main" count="52" uniqueCount="52">
  <si>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</si>
  <si>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ICD020</t>
  </si>
  <si>
    <t xml:space="preserve">Ud</t>
  </si>
  <si>
    <t xml:space="preserve">Depósito de superficie.</t>
  </si>
  <si>
    <r>
      <rPr>
        <sz val="8.25"/>
        <color rgb="FF000000"/>
        <rFont val="Arial"/>
        <family val="2"/>
      </rPr>
      <t xml:space="preserve">Depósito de gasóleo de superficie de lámina de acero para instalación en interior de edificaciones, de simple pared contenido en cubeto, con una capacidad de 2000 litros, para pequeños consumos individuales.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</si>
  <si>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</si>
  <si>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</si>
  <si>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</si>
  <si>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</si>
  <si>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</si>
  <si>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</si>
  <si>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</si>
  <si>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mt38dep010j</t>
  </si>
  <si>
    <t xml:space="preserve">Ud</t>
  </si>
  <si>
    <t xml:space="preserve">Depósito de gasóleo de lámina de acero, de superficie, de simple pared contenido en cubeto, con una capacidad de 2000 litros, para pequeños consumos individuales. Tratamiento exterior: granallado SA 2 1/2 y acabado mediante imprimación de epoxi-poliamida y poliuretano blanco. Incluso tapón de drenaje y elementos de protección según normativa.</t>
  </si>
  <si>
    <t xml:space="preserve">mt38dep022a</t>
  </si>
  <si>
    <t xml:space="preserve">Ud</t>
  </si>
  <si>
    <t xml:space="preserve">Indicador de nivel para depósito de combustibles líquidos.</t>
  </si>
  <si>
    <t xml:space="preserve">mt38dep023a</t>
  </si>
  <si>
    <t xml:space="preserve">Ud</t>
  </si>
  <si>
    <t xml:space="preserve">Interruptor de nivel para depósito de combustibles líquidos.</t>
  </si>
  <si>
    <t xml:space="preserve">mt38dep024c</t>
  </si>
  <si>
    <t xml:space="preserve">Ud</t>
  </si>
  <si>
    <t xml:space="preserve">Conjunto de boca de carga, valvulería y accesorios de conexión para depósito de combustibles líquidos.</t>
  </si>
  <si>
    <t xml:space="preserve">mt43tco010ca</t>
  </si>
  <si>
    <t xml:space="preserve">m</t>
  </si>
  <si>
    <t xml:space="preserve">Tubo de cobre estirado en frío sin soldadura, diámetro D=16/18 mm y 1 mm de espesor.</t>
  </si>
  <si>
    <t xml:space="preserve">mt35aia090ad</t>
  </si>
  <si>
    <t xml:space="preserve">m</t>
  </si>
  <si>
    <t xml:space="preserve">Tubo rígido de PVC, enchufable, curvable en caliente, de color negro, de 32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</si>
  <si>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mt38dep027a</t>
  </si>
  <si>
    <t xml:space="preserve">Ud</t>
  </si>
  <si>
    <t xml:space="preserve">Tapa de registro de 40x40 cm, para inspección de depósito de combustibles líquidos de superficie. Incluso accesorios.</t>
  </si>
  <si>
    <t xml:space="preserve">Subtotal materiales:</t>
  </si>
  <si>
    <t xml:space="preserve">Equipo</t>
  </si>
  <si>
    <t xml:space="preserve">mq07gte010c</t>
  </si>
  <si>
    <t xml:space="preserve">h</t>
  </si>
  <si>
    <t xml:space="preserve">Grúa autopropulsada de brazo telescópico con una capacidad de elevación de 30 t y 27 m de altura máxima de trabajo.</t>
  </si>
  <si>
    <t xml:space="preserve">Subtotal equipo:</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</si>
  <si>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</si>
  <si>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</si>
  <si>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</si>
  <si>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</si>
  <si>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</si>
  <si>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</si>
  <si>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</si>
  <si>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</si>
  <si>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</si>
  <si>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</si>
  <si>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</si>
  <si>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$ 1.151.723,66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</si>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</sst>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6.97" customWidth="1"/>
    <col min="5" max="5" width="66.81" customWidth="1"/>
    <col min="6" max="6" width="10.54" customWidth="1"/>
    <col min="7" max="7" width="15.47"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5.23531e+006</v>
      </c>
      <c r="H10" s="12">
        <f ca="1">ROUND(INDIRECT(ADDRESS(ROW()+(0), COLUMN()+(-2), 1))*INDIRECT(ADDRESS(ROW()+(0), COLUMN()+(-1), 1)), 2)</f>
        <v>5.23531e+006</v>
      </c>
    </row>
    <row r="11" spans="1:8" ht="13.50" thickBot="1" customHeight="1">
      <c r="A11" s="1" t="s">
        <v>15</v>
      </c>
      <c r="B11" s="1"/>
      <c r="C11" s="10" t="s">
        <v>16</v>
      </c>
      <c r="D11" s="10"/>
      <c r="E11" s="1" t="s">
        <v>17</v>
      </c>
      <c r="F11" s="11">
        <v>1</v>
      </c>
      <c r="G11" s="12">
        <v>956658</v>
      </c>
      <c r="H11" s="12">
        <f ca="1">ROUND(INDIRECT(ADDRESS(ROW()+(0), COLUMN()+(-2), 1))*INDIRECT(ADDRESS(ROW()+(0), COLUMN()+(-1), 1)), 2)</f>
        <v>956658</v>
      </c>
    </row>
    <row r="12" spans="1:8" ht="13.50" thickBot="1" customHeight="1">
      <c r="A12" s="1" t="s">
        <v>18</v>
      </c>
      <c r="B12" s="1"/>
      <c r="C12" s="10" t="s">
        <v>19</v>
      </c>
      <c r="D12" s="10"/>
      <c r="E12" s="1" t="s">
        <v>20</v>
      </c>
      <c r="F12" s="11">
        <v>1</v>
      </c>
      <c r="G12" s="12">
        <v>179458</v>
      </c>
      <c r="H12" s="12">
        <f ca="1">ROUND(INDIRECT(ADDRESS(ROW()+(0), COLUMN()+(-2), 1))*INDIRECT(ADDRESS(ROW()+(0), COLUMN()+(-1), 1)), 2)</f>
        <v>179458</v>
      </c>
    </row>
    <row r="13" spans="1:8" ht="24.00" thickBot="1" customHeight="1">
      <c r="A13" s="1" t="s">
        <v>21</v>
      </c>
      <c r="B13" s="1"/>
      <c r="C13" s="10" t="s">
        <v>22</v>
      </c>
      <c r="D13" s="10"/>
      <c r="E13" s="1" t="s">
        <v>23</v>
      </c>
      <c r="F13" s="11">
        <v>1</v>
      </c>
      <c r="G13" s="12">
        <v>521102</v>
      </c>
      <c r="H13" s="12">
        <f ca="1">ROUND(INDIRECT(ADDRESS(ROW()+(0), COLUMN()+(-2), 1))*INDIRECT(ADDRESS(ROW()+(0), COLUMN()+(-1), 1)), 2)</f>
        <v>521102</v>
      </c>
    </row>
    <row r="14" spans="1:8" ht="24.00" thickBot="1" customHeight="1">
      <c r="A14" s="1" t="s">
        <v>24</v>
      </c>
      <c r="B14" s="1"/>
      <c r="C14" s="10" t="s">
        <v>25</v>
      </c>
      <c r="D14" s="10"/>
      <c r="E14" s="1" t="s">
        <v>26</v>
      </c>
      <c r="F14" s="11">
        <v>12.38</v>
      </c>
      <c r="G14" s="12">
        <v>6455.62</v>
      </c>
      <c r="H14" s="12">
        <f ca="1">ROUND(INDIRECT(ADDRESS(ROW()+(0), COLUMN()+(-2), 1))*INDIRECT(ADDRESS(ROW()+(0), COLUMN()+(-1), 1)), 2)</f>
        <v>79920.6</v>
      </c>
    </row>
    <row r="15" spans="1:8" ht="66.00" thickBot="1" customHeight="1">
      <c r="A15" s="1" t="s">
        <v>27</v>
      </c>
      <c r="B15" s="1"/>
      <c r="C15" s="10" t="s">
        <v>28</v>
      </c>
      <c r="D15" s="10"/>
      <c r="E15" s="1" t="s">
        <v>29</v>
      </c>
      <c r="F15" s="11">
        <v>10</v>
      </c>
      <c r="G15" s="12">
        <v>16805.3</v>
      </c>
      <c r="H15" s="12">
        <f ca="1">ROUND(INDIRECT(ADDRESS(ROW()+(0), COLUMN()+(-2), 1))*INDIRECT(ADDRESS(ROW()+(0), COLUMN()+(-1), 1)), 2)</f>
        <v>168053</v>
      </c>
    </row>
    <row r="16" spans="1:8" ht="24.00" thickBot="1" customHeight="1">
      <c r="A16" s="1" t="s">
        <v>30</v>
      </c>
      <c r="B16" s="1"/>
      <c r="C16" s="10" t="s">
        <v>31</v>
      </c>
      <c r="D16" s="10"/>
      <c r="E16" s="1" t="s">
        <v>32</v>
      </c>
      <c r="F16" s="13">
        <v>1</v>
      </c>
      <c r="G16" s="14">
        <v>213190</v>
      </c>
      <c r="H16" s="14">
        <f ca="1">ROUND(INDIRECT(ADDRESS(ROW()+(0), COLUMN()+(-2), 1))*INDIRECT(ADDRESS(ROW()+(0), COLUMN()+(-1), 1)), 2)</f>
        <v>213190</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7.35369e+006</v>
      </c>
    </row>
    <row r="18" spans="1:8" ht="13.50" thickBot="1" customHeight="1">
      <c r="A18" s="15">
        <v>2</v>
      </c>
      <c r="B18" s="15"/>
      <c r="C18" s="15"/>
      <c r="D18" s="15"/>
      <c r="E18" s="18" t="s">
        <v>34</v>
      </c>
      <c r="F18" s="18"/>
      <c r="G18" s="15"/>
      <c r="H18" s="15"/>
    </row>
    <row r="19" spans="1:8" ht="24.00" thickBot="1" customHeight="1">
      <c r="A19" s="1" t="s">
        <v>35</v>
      </c>
      <c r="B19" s="1"/>
      <c r="C19" s="10" t="s">
        <v>36</v>
      </c>
      <c r="D19" s="10"/>
      <c r="E19" s="1" t="s">
        <v>37</v>
      </c>
      <c r="F19" s="13">
        <v>2.318</v>
      </c>
      <c r="G19" s="14">
        <v>189381</v>
      </c>
      <c r="H19" s="14">
        <f ca="1">ROUND(INDIRECT(ADDRESS(ROW()+(0), COLUMN()+(-2), 1))*INDIRECT(ADDRESS(ROW()+(0), COLUMN()+(-1), 1)), 2)</f>
        <v>438985</v>
      </c>
    </row>
    <row r="20" spans="1:8" ht="13.50" thickBot="1" customHeight="1">
      <c r="A20" s="15"/>
      <c r="B20" s="15"/>
      <c r="C20" s="15"/>
      <c r="D20" s="15"/>
      <c r="E20" s="15"/>
      <c r="F20" s="9" t="s">
        <v>38</v>
      </c>
      <c r="G20" s="9"/>
      <c r="H20" s="17">
        <f ca="1">ROUND(SUM(INDIRECT(ADDRESS(ROW()+(-1), COLUMN()+(0), 1))), 2)</f>
        <v>438985</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6.033</v>
      </c>
      <c r="G22" s="12">
        <v>26179.2</v>
      </c>
      <c r="H22" s="12">
        <f ca="1">ROUND(INDIRECT(ADDRESS(ROW()+(0), COLUMN()+(-2), 1))*INDIRECT(ADDRESS(ROW()+(0), COLUMN()+(-1), 1)), 2)</f>
        <v>157939</v>
      </c>
    </row>
    <row r="23" spans="1:8" ht="13.50" thickBot="1" customHeight="1">
      <c r="A23" s="1" t="s">
        <v>43</v>
      </c>
      <c r="B23" s="1"/>
      <c r="C23" s="10" t="s">
        <v>44</v>
      </c>
      <c r="D23" s="10"/>
      <c r="E23" s="1" t="s">
        <v>45</v>
      </c>
      <c r="F23" s="13">
        <v>6.033</v>
      </c>
      <c r="G23" s="14">
        <v>19008.4</v>
      </c>
      <c r="H23" s="14">
        <f ca="1">ROUND(INDIRECT(ADDRESS(ROW()+(0), COLUMN()+(-2), 1))*INDIRECT(ADDRESS(ROW()+(0), COLUMN()+(-1), 1)), 2)</f>
        <v>114678</v>
      </c>
    </row>
    <row r="24" spans="1:8" ht="13.50" thickBot="1" customHeight="1">
      <c r="A24" s="15"/>
      <c r="B24" s="15"/>
      <c r="C24" s="15"/>
      <c r="D24" s="15"/>
      <c r="E24" s="15"/>
      <c r="F24" s="9" t="s">
        <v>46</v>
      </c>
      <c r="G24" s="9"/>
      <c r="H24" s="17">
        <f ca="1">ROUND(SUM(INDIRECT(ADDRESS(ROW()+(-1), COLUMN()+(0), 1)),INDIRECT(ADDRESS(ROW()+(-2), COLUMN()+(0), 1))), 2)</f>
        <v>272617</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8.06529e+006</v>
      </c>
      <c r="H26" s="14">
        <f ca="1">ROUND(INDIRECT(ADDRESS(ROW()+(0), COLUMN()+(-2), 1))*INDIRECT(ADDRESS(ROW()+(0), COLUMN()+(-1), 1))/100, 2)</f>
        <v>161306</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8.2266e+006</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