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<sst xmlns="http://schemas.openxmlformats.org/spreadsheetml/2006/main" count="38" uniqueCount="38">
  <si>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</si>
  <si>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ICQ015</t>
  </si>
  <si>
    <t xml:space="preserve">Ud</t>
  </si>
  <si>
    <t xml:space="preserve">Caldera para la combustión de pellets.</t>
  </si>
  <si>
    <r>
      <rPr>
        <sz val="8.25"/>
        <color rgb="FF000000"/>
        <rFont val="Arial"/>
        <family val="2"/>
      </rPr>
      <t xml:space="preserve">Caldera para la combustión de pellets, potencia nominal de 23,2 a 80 kW, con cuerpo de acero soldado y ensayado a presión, de 1690x846x1178 mm, aislamiento interior, cámara de combustión con parrilla móvil con sistema automático de limpieza mediante parrilla basculante, intercambiador de calor de tubos verticales con mecanismo de limpieza automática, sistema de recogida y extracción de cenizas del módulo de combustión y depósito de cenizas extraíble, control de la combustión mediante sonda integrada, sistema de mando integrado con pantalla táctil, para el control de la combustión, del acumulador de A.C.S., del depósito de inercia y de la válvula mezcladora para un rápido calentamiento del circuito de calefacción, sin incluir el 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</si>
  <si>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</si>
  <si>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</si>
  <si>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</si>
  <si>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</si>
  <si>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</si>
  <si>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</si>
  <si>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</si>
  <si>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mt38cbh018bna</t>
  </si>
  <si>
    <t xml:space="preserve">Ud</t>
  </si>
  <si>
    <t xml:space="preserve">Caldera para la combustión de pellets, potencia nominal de 23,2 a 80 kW, con cuerpo de acero soldado y ensayado a presión, de 1690x846x1178 mm, aislamiento interior, cámara de combustión con parrilla móvil con sistema automático de limpieza mediante parrilla basculante, intercambiador de calor de tubos verticales con mecanismo de limpieza automática, sistema de recogida y extracción de cenizas del módulo de combustión y depósito de cenizas extraíble, control de la combustión mediante sonda integrada, sistema de mando integrado con pantalla táctil, para el control de la combustión, del acumulador de A.C.S., del depósito de inercia y de la válvula mezcladora para un rápido calentamiento del circuito de calefacción.</t>
  </si>
  <si>
    <t xml:space="preserve">mt38cbh102b</t>
  </si>
  <si>
    <t xml:space="preserve">Ud</t>
  </si>
  <si>
    <t xml:space="preserve">Supervisión y dirección del procedimiento de ensamblaje y conexionado interno de caldera de biomasa.</t>
  </si>
  <si>
    <t xml:space="preserve">mt38cbh103b</t>
  </si>
  <si>
    <t xml:space="preserve">Ud</t>
  </si>
  <si>
    <t xml:space="preserve">Ensamblaje y conexionado interno de caldera de biomasa.</t>
  </si>
  <si>
    <t xml:space="preserve">mt38cbh100b</t>
  </si>
  <si>
    <t xml:space="preserve">Ud</t>
  </si>
  <si>
    <t xml:space="preserve">Puesta en marcha y formación en el manejo de caldera de biomasa.</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</si>
  <si>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</si>
  <si>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</si>
  <si>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</si>
  <si>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</si>
  <si>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</si>
  <si>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</si>
  <si>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</si>
  <si>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</si>
  <si>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</si>
  <si>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</si>
  <si>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</si>
  <si>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</si>
  <si>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$ 54.168.419,03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</si>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</sst>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2.56" customWidth="1"/>
    <col min="6" max="6" width="9.52" customWidth="1"/>
    <col min="7" max="7" width="17.17" customWidth="1"/>
    <col min="8" max="8" width="17.1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1.04693e+008</v>
      </c>
      <c r="H10" s="12">
        <f ca="1">ROUND(INDIRECT(ADDRESS(ROW()+(0), COLUMN()+(-2), 1))*INDIRECT(ADDRESS(ROW()+(0), COLUMN()+(-1), 1)), 2)</f>
        <v>1.04693e+008</v>
      </c>
    </row>
    <row r="11" spans="1:8" ht="24.00" thickBot="1" customHeight="1">
      <c r="A11" s="1" t="s">
        <v>15</v>
      </c>
      <c r="B11" s="1"/>
      <c r="C11" s="1"/>
      <c r="D11" s="10" t="s">
        <v>16</v>
      </c>
      <c r="E11" s="1" t="s">
        <v>17</v>
      </c>
      <c r="F11" s="11">
        <v>1</v>
      </c>
      <c r="G11" s="12">
        <v>3.99934e+006</v>
      </c>
      <c r="H11" s="12">
        <f ca="1">ROUND(INDIRECT(ADDRESS(ROW()+(0), COLUMN()+(-2), 1))*INDIRECT(ADDRESS(ROW()+(0), COLUMN()+(-1), 1)), 2)</f>
        <v>3.99934e+006</v>
      </c>
    </row>
    <row r="12" spans="1:8" ht="13.50" thickBot="1" customHeight="1">
      <c r="A12" s="1" t="s">
        <v>18</v>
      </c>
      <c r="B12" s="1"/>
      <c r="C12" s="1"/>
      <c r="D12" s="10" t="s">
        <v>19</v>
      </c>
      <c r="E12" s="1" t="s">
        <v>20</v>
      </c>
      <c r="F12" s="11">
        <v>1</v>
      </c>
      <c r="G12" s="12">
        <v>7.1041e+006</v>
      </c>
      <c r="H12" s="12">
        <f ca="1">ROUND(INDIRECT(ADDRESS(ROW()+(0), COLUMN()+(-2), 1))*INDIRECT(ADDRESS(ROW()+(0), COLUMN()+(-1), 1)), 2)</f>
        <v>7.1041e+006</v>
      </c>
    </row>
    <row r="13" spans="1:8" ht="13.50" thickBot="1" customHeight="1">
      <c r="A13" s="1" t="s">
        <v>21</v>
      </c>
      <c r="B13" s="1"/>
      <c r="C13" s="1"/>
      <c r="D13" s="10" t="s">
        <v>22</v>
      </c>
      <c r="E13" s="1" t="s">
        <v>23</v>
      </c>
      <c r="F13" s="13">
        <v>1</v>
      </c>
      <c r="G13" s="14">
        <v>1.8839e+006</v>
      </c>
      <c r="H13" s="14">
        <f ca="1">ROUND(INDIRECT(ADDRESS(ROW()+(0), COLUMN()+(-2), 1))*INDIRECT(ADDRESS(ROW()+(0), COLUMN()+(-1), 1)), 2)</f>
        <v>1.8839e+006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1.17681e+008</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7.376</v>
      </c>
      <c r="G16" s="12">
        <v>26179.2</v>
      </c>
      <c r="H16" s="12">
        <f ca="1">ROUND(INDIRECT(ADDRESS(ROW()+(0), COLUMN()+(-2), 1))*INDIRECT(ADDRESS(ROW()+(0), COLUMN()+(-1), 1)), 2)</f>
        <v>193098</v>
      </c>
    </row>
    <row r="17" spans="1:8" ht="13.50" thickBot="1" customHeight="1">
      <c r="A17" s="1" t="s">
        <v>29</v>
      </c>
      <c r="B17" s="1"/>
      <c r="C17" s="1"/>
      <c r="D17" s="10" t="s">
        <v>30</v>
      </c>
      <c r="E17" s="1" t="s">
        <v>31</v>
      </c>
      <c r="F17" s="13">
        <v>7.376</v>
      </c>
      <c r="G17" s="14">
        <v>19008.4</v>
      </c>
      <c r="H17" s="14">
        <f ca="1">ROUND(INDIRECT(ADDRESS(ROW()+(0), COLUMN()+(-2), 1))*INDIRECT(ADDRESS(ROW()+(0), COLUMN()+(-1), 1)), 2)</f>
        <v>140206</v>
      </c>
    </row>
    <row r="18" spans="1:8" ht="13.50" thickBot="1" customHeight="1">
      <c r="A18" s="15"/>
      <c r="B18" s="15"/>
      <c r="C18" s="15"/>
      <c r="D18" s="15"/>
      <c r="E18" s="15"/>
      <c r="F18" s="9" t="s">
        <v>32</v>
      </c>
      <c r="G18" s="9"/>
      <c r="H18" s="17">
        <f ca="1">ROUND(SUM(INDIRECT(ADDRESS(ROW()+(-1), COLUMN()+(0), 1)),INDIRECT(ADDRESS(ROW()+(-2), COLUMN()+(0), 1))), 2)</f>
        <v>333304</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1.18014e+008</v>
      </c>
      <c r="H20" s="14">
        <f ca="1">ROUND(INDIRECT(ADDRESS(ROW()+(0), COLUMN()+(-2), 1))*INDIRECT(ADDRESS(ROW()+(0), COLUMN()+(-1), 1))/100, 2)</f>
        <v>2.36028e+006</v>
      </c>
    </row>
    <row r="21" spans="1:8" ht="13.50" thickBot="1" customHeight="1">
      <c r="A21" s="21" t="s">
        <v>36</v>
      </c>
      <c r="B21" s="21"/>
      <c r="C21" s="21"/>
      <c r="D21" s="22"/>
      <c r="E21" s="23"/>
      <c r="F21" s="24" t="s">
        <v>37</v>
      </c>
      <c r="G21" s="25"/>
      <c r="H21" s="26">
        <f ca="1">ROUND(SUM(INDIRECT(ADDRESS(ROW()+(-1), COLUMN()+(0), 1)),INDIRECT(ADDRESS(ROW()+(-3), COLUMN()+(0), 1)),INDIRECT(ADDRESS(ROW()+(-7), COLUMN()+(0), 1))), 2)</f>
        <v>1.20374e+008</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