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<sst xmlns="http://schemas.openxmlformats.org/spreadsheetml/2006/main" count="35" uniqueCount="35">
  <si>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</si>
  <si>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ICQ015</t>
  </si>
  <si>
    <t xml:space="preserve">Ud</t>
  </si>
  <si>
    <t xml:space="preserve">Caldera para la combustión de pellets.</t>
  </si>
  <si>
    <r>
      <rPr>
        <sz val="8.25"/>
        <color rgb="FF000000"/>
        <rFont val="Arial"/>
        <family val="2"/>
      </rPr>
      <t xml:space="preserve">Caldera para la combustión de pellets, potencia nominal de 104 a 499 kW, con cuerpo de acero soldado y ensayado a presión, de 2175x2655x2260 mm, aislamiento interior, cámara de combustión con parrilla móvil con sistema automático de limpieza mediante parrilla basculante, intercambiador de calor de tubos verticales con mecanismo de limpieza automática, sistema de recogida y extracción de cenizas del módulo de combustión y dos depósitos de cenizas extraíbles, control de la combustión mediante sonda integrada, sistema de mando integrado con pantalla táctil, para el control de la combustión, del acumulador de A.C.S., del depósito de inercia y de la válvula mezcladora para un rápido calentamiento del circuito de calefacción, sin incluir el ducto para evacuación de los productos de la combustión.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</si>
  <si>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</si>
  <si>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</si>
  <si>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</si>
  <si>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</si>
  <si>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</si>
  <si>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</si>
  <si>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</si>
  <si>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mt38cbh007we</t>
  </si>
  <si>
    <t xml:space="preserve">Ud</t>
  </si>
  <si>
    <t xml:space="preserve">Caldera para la combustión de pellets, potencia nominal de 104 a 499 kW, con cuerpo de acero soldado y ensayado a presión, de 2175x2655x2260 mm, aislamiento interior, cámara de combustión con parrilla móvil con sistema automático de limpieza mediante parrilla basculante, intercambiador de calor de tubos verticales con mecanismo de limpieza automática, sistema de recogida y extracción de cenizas del módulo de combustión y dos depósitos de cenizas extraíbles, control de la combustión mediante sonda integrada, sistema de mando integrado con pantalla táctil, para el control de la combustión, del acumulador de A.C.S., del depósito de inercia y de la válvula mezcladora para un rápido calentamiento del circuito de calefacción.</t>
  </si>
  <si>
    <t xml:space="preserve">mt38cbh102e</t>
  </si>
  <si>
    <t xml:space="preserve">Ud</t>
  </si>
  <si>
    <t xml:space="preserve">Supervisión y dirección del procedimiento de ensamblaje y conexionado interno de caldera de biomasa.</t>
  </si>
  <si>
    <t xml:space="preserve">mt38cbh100e</t>
  </si>
  <si>
    <t xml:space="preserve">Ud</t>
  </si>
  <si>
    <t xml:space="preserve">Puesta en marcha y formación en el manejo de caldera de biomasa.</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</si>
  <si>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</si>
  <si>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</si>
  <si>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</si>
  <si>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</si>
  <si>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</si>
  <si>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</si>
  <si>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</si>
  <si>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</si>
  <si>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</si>
  <si>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</si>
  <si>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</si>
  <si>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</si>
  <si>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$ 172.184.518,89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</si>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</sst>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99" customWidth="1"/>
    <col min="4" max="4" width="62.90" customWidth="1"/>
    <col min="5" max="5" width="9.52" customWidth="1"/>
    <col min="6" max="6" width="17.17" customWidth="1"/>
    <col min="7" max="7" width="17.1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18.50" thickBot="1" customHeight="1">
      <c r="A10" s="1" t="s">
        <v>12</v>
      </c>
      <c r="B10" s="1"/>
      <c r="C10" s="10" t="s">
        <v>13</v>
      </c>
      <c r="D10" s="1" t="s">
        <v>14</v>
      </c>
      <c r="E10" s="11">
        <v>1</v>
      </c>
      <c r="F10" s="12">
        <v>3.56536e+008</v>
      </c>
      <c r="G10" s="12">
        <f ca="1">ROUND(INDIRECT(ADDRESS(ROW()+(0), COLUMN()+(-2), 1))*INDIRECT(ADDRESS(ROW()+(0), COLUMN()+(-1), 1)), 2)</f>
        <v>3.56536e+008</v>
      </c>
    </row>
    <row r="11" spans="1:7" ht="24.00" thickBot="1" customHeight="1">
      <c r="A11" s="1" t="s">
        <v>15</v>
      </c>
      <c r="B11" s="1"/>
      <c r="C11" s="10" t="s">
        <v>16</v>
      </c>
      <c r="D11" s="1" t="s">
        <v>17</v>
      </c>
      <c r="E11" s="11">
        <v>1</v>
      </c>
      <c r="F11" s="12">
        <v>1.31557e+007</v>
      </c>
      <c r="G11" s="12">
        <f ca="1">ROUND(INDIRECT(ADDRESS(ROW()+(0), COLUMN()+(-2), 1))*INDIRECT(ADDRESS(ROW()+(0), COLUMN()+(-1), 1)), 2)</f>
        <v>1.31557e+007</v>
      </c>
    </row>
    <row r="12" spans="1:7" ht="13.50" thickBot="1" customHeight="1">
      <c r="A12" s="1" t="s">
        <v>18</v>
      </c>
      <c r="B12" s="1"/>
      <c r="C12" s="10" t="s">
        <v>19</v>
      </c>
      <c r="D12" s="1" t="s">
        <v>20</v>
      </c>
      <c r="E12" s="13">
        <v>1</v>
      </c>
      <c r="F12" s="14">
        <v>5.10443e+006</v>
      </c>
      <c r="G12" s="14">
        <f ca="1">ROUND(INDIRECT(ADDRESS(ROW()+(0), COLUMN()+(-2), 1))*INDIRECT(ADDRESS(ROW()+(0), COLUMN()+(-1), 1)), 2)</f>
        <v>5.10443e+006</v>
      </c>
    </row>
    <row r="13" spans="1:7" ht="13.50" thickBot="1" customHeight="1">
      <c r="A13" s="15"/>
      <c r="B13" s="15"/>
      <c r="C13" s="15"/>
      <c r="D13" s="15"/>
      <c r="E13" s="9" t="s">
        <v>21</v>
      </c>
      <c r="F13" s="9"/>
      <c r="G13" s="17">
        <f ca="1">ROUND(SUM(INDIRECT(ADDRESS(ROW()+(-1), COLUMN()+(0), 1)),INDIRECT(ADDRESS(ROW()+(-2), COLUMN()+(0), 1)),INDIRECT(ADDRESS(ROW()+(-3), COLUMN()+(0), 1))), 2)</f>
        <v>3.74796e+008</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7.376</v>
      </c>
      <c r="F15" s="12">
        <v>26179.2</v>
      </c>
      <c r="G15" s="12">
        <f ca="1">ROUND(INDIRECT(ADDRESS(ROW()+(0), COLUMN()+(-2), 1))*INDIRECT(ADDRESS(ROW()+(0), COLUMN()+(-1), 1)), 2)</f>
        <v>193098</v>
      </c>
    </row>
    <row r="16" spans="1:7" ht="13.50" thickBot="1" customHeight="1">
      <c r="A16" s="1" t="s">
        <v>26</v>
      </c>
      <c r="B16" s="1"/>
      <c r="C16" s="10" t="s">
        <v>27</v>
      </c>
      <c r="D16" s="1" t="s">
        <v>28</v>
      </c>
      <c r="E16" s="13">
        <v>7.376</v>
      </c>
      <c r="F16" s="14">
        <v>19008.4</v>
      </c>
      <c r="G16" s="14">
        <f ca="1">ROUND(INDIRECT(ADDRESS(ROW()+(0), COLUMN()+(-2), 1))*INDIRECT(ADDRESS(ROW()+(0), COLUMN()+(-1), 1)), 2)</f>
        <v>140206</v>
      </c>
    </row>
    <row r="17" spans="1:7" ht="13.50" thickBot="1" customHeight="1">
      <c r="A17" s="15"/>
      <c r="B17" s="15"/>
      <c r="C17" s="15"/>
      <c r="D17" s="15"/>
      <c r="E17" s="9" t="s">
        <v>29</v>
      </c>
      <c r="F17" s="9"/>
      <c r="G17" s="17">
        <f ca="1">ROUND(SUM(INDIRECT(ADDRESS(ROW()+(-1), COLUMN()+(0), 1)),INDIRECT(ADDRESS(ROW()+(-2), COLUMN()+(0), 1))), 2)</f>
        <v>333304</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3.7513e+008</v>
      </c>
      <c r="G19" s="14">
        <f ca="1">ROUND(INDIRECT(ADDRESS(ROW()+(0), COLUMN()+(-2), 1))*INDIRECT(ADDRESS(ROW()+(0), COLUMN()+(-1), 1))/100, 2)</f>
        <v>7.50259e+006</v>
      </c>
    </row>
    <row r="20" spans="1:7" ht="13.50" thickBot="1" customHeight="1">
      <c r="A20" s="21" t="s">
        <v>33</v>
      </c>
      <c r="B20" s="21"/>
      <c r="C20" s="22"/>
      <c r="D20" s="23"/>
      <c r="E20" s="24" t="s">
        <v>34</v>
      </c>
      <c r="F20" s="25"/>
      <c r="G20" s="26">
        <f ca="1">ROUND(SUM(INDIRECT(ADDRESS(ROW()+(-1), COLUMN()+(0), 1)),INDIRECT(ADDRESS(ROW()+(-3), COLUMN()+(0), 1)),INDIRECT(ADDRESS(ROW()+(-7), COLUMN()+(0), 1))), 2)</f>
        <v>3.82632e+008</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