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<sst xmlns="http://schemas.openxmlformats.org/spreadsheetml/2006/main" count="29" uniqueCount="29">
  <si>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</si>
  <si>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IEM060</t>
  </si>
  <si>
    <t xml:space="preserve">Ud</t>
  </si>
  <si>
    <t xml:space="preserve">Base de toma de corriente empotrada.</t>
  </si>
  <si>
    <r>
      <rPr>
        <sz val="8.25"/>
        <color rgb="FF000000"/>
        <rFont val="Arial"/>
        <family val="2"/>
      </rPr>
      <t xml:space="preserve">Base de toma de corriente con contacto de tierra (2P+T), tipo Schuko, gama media, intensidad asignada 16 A, tensión asignada 250 V, con tapa, de color. Instalación empotrada. El precio no incluye la caja para mecanismo empotrado ni el marco embellecedor.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</si>
  <si>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</si>
  <si>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</si>
  <si>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</si>
  <si>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</si>
  <si>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</si>
  <si>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</si>
  <si>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</si>
  <si>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mt33gmg510a</t>
  </si>
  <si>
    <t xml:space="preserve">Ud</t>
  </si>
  <si>
    <t xml:space="preserve">Base de toma de corriente con contacto de tierra (2P+T), tipo Schuko, para empotrar, gama media, intensidad asignada 16 A, tensión asignada 250 V.</t>
  </si>
  <si>
    <t xml:space="preserve">mt33gmg515b</t>
  </si>
  <si>
    <t xml:space="preserve">Ud</t>
  </si>
  <si>
    <t xml:space="preserve">Tapa para base de toma de corriente con contacto de tierra (2P+T), tipo Schuko, gama media, de color.</t>
  </si>
  <si>
    <t xml:space="preserve">Subtotal materiales:</t>
  </si>
  <si>
    <t xml:space="preserve">Mano de obra</t>
  </si>
  <si>
    <t xml:space="preserve">mo003</t>
  </si>
  <si>
    <t xml:space="preserve">h</t>
  </si>
  <si>
    <t xml:space="preserve">Maestro electricista.</t>
  </si>
  <si>
    <t xml:space="preserve">Subtotal mano de obra:</t>
  </si>
  <si>
    <t xml:space="preserve">Herramienta menor</t>
  </si>
  <si>
    <t xml:space="preserve">%</t>
  </si>
  <si>
    <t xml:space="preserve">Herramienta menor</t>
  </si>
  <si>
    <t xml:space="preserve">Coste de mantenimiento decenal: $ 2.558,56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</si>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</sst>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6.63"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26958.2</v>
      </c>
      <c r="H10" s="12">
        <f ca="1">ROUND(INDIRECT(ADDRESS(ROW()+(0), COLUMN()+(-2), 1))*INDIRECT(ADDRESS(ROW()+(0), COLUMN()+(-1), 1)), 2)</f>
        <v>26958.2</v>
      </c>
    </row>
    <row r="11" spans="1:8" ht="24.00" thickBot="1" customHeight="1">
      <c r="A11" s="1" t="s">
        <v>15</v>
      </c>
      <c r="B11" s="1"/>
      <c r="C11" s="10" t="s">
        <v>16</v>
      </c>
      <c r="D11" s="10"/>
      <c r="E11" s="1" t="s">
        <v>17</v>
      </c>
      <c r="F11" s="13">
        <v>1</v>
      </c>
      <c r="G11" s="14">
        <v>18445.1</v>
      </c>
      <c r="H11" s="14">
        <f ca="1">ROUND(INDIRECT(ADDRESS(ROW()+(0), COLUMN()+(-2), 1))*INDIRECT(ADDRESS(ROW()+(0), COLUMN()+(-1), 1)), 2)</f>
        <v>18445.1</v>
      </c>
    </row>
    <row r="12" spans="1:8" ht="13.50" thickBot="1" customHeight="1">
      <c r="A12" s="15"/>
      <c r="B12" s="15"/>
      <c r="C12" s="15"/>
      <c r="D12" s="15"/>
      <c r="E12" s="15"/>
      <c r="F12" s="9" t="s">
        <v>18</v>
      </c>
      <c r="G12" s="9"/>
      <c r="H12" s="17">
        <f ca="1">ROUND(SUM(INDIRECT(ADDRESS(ROW()+(-1), COLUMN()+(0), 1)),INDIRECT(ADDRESS(ROW()+(-2), COLUMN()+(0), 1))), 2)</f>
        <v>45403.2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0.182</v>
      </c>
      <c r="G14" s="14">
        <v>26179.2</v>
      </c>
      <c r="H14" s="14">
        <f ca="1">ROUND(INDIRECT(ADDRESS(ROW()+(0), COLUMN()+(-2), 1))*INDIRECT(ADDRESS(ROW()+(0), COLUMN()+(-1), 1)), 2)</f>
        <v>4764.61</v>
      </c>
    </row>
    <row r="15" spans="1:8" ht="13.50" thickBot="1" customHeight="1">
      <c r="A15" s="15"/>
      <c r="B15" s="15"/>
      <c r="C15" s="15"/>
      <c r="D15" s="15"/>
      <c r="E15" s="15"/>
      <c r="F15" s="9" t="s">
        <v>23</v>
      </c>
      <c r="G15" s="9"/>
      <c r="H15" s="17">
        <f ca="1">ROUND(SUM(INDIRECT(ADDRESS(ROW()+(-1), COLUMN()+(0), 1))), 2)</f>
        <v>4764.61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50167.8</v>
      </c>
      <c r="H17" s="14">
        <f ca="1">ROUND(INDIRECT(ADDRESS(ROW()+(0), COLUMN()+(-2), 1))*INDIRECT(ADDRESS(ROW()+(0), COLUMN()+(-1), 1))/100, 2)</f>
        <v>1003.36</v>
      </c>
    </row>
    <row r="18" spans="1:8" ht="13.50" thickBot="1" customHeight="1">
      <c r="A18" s="21" t="s">
        <v>27</v>
      </c>
      <c r="B18" s="21"/>
      <c r="C18" s="22"/>
      <c r="D18" s="22"/>
      <c r="E18" s="23"/>
      <c r="F18" s="24" t="s">
        <v>28</v>
      </c>
      <c r="G18" s="25"/>
      <c r="H18" s="26">
        <f ca="1">ROUND(SUM(INDIRECT(ADDRESS(ROW()+(-1), COLUMN()+(0), 1)),INDIRECT(ADDRESS(ROW()+(-3), COLUMN()+(0), 1)),INDIRECT(ADDRESS(ROW()+(-6), COLUMN()+(0), 1))), 2)</f>
        <v>51171.2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