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<sst xmlns="http://schemas.openxmlformats.org/spreadsheetml/2006/main" count="44" uniqueCount="44">
  <si>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</si>
  <si>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</si>
  <si>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</si>
  <si>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</si>
  <si>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2" DN 50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</si>
  <si>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</si>
  <si>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</si>
  <si>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</si>
  <si>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</si>
  <si>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</si>
  <si>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</si>
  <si>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</si>
  <si>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</si>
  <si>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</si>
  <si>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</si>
  <si>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</si>
  <si>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</si>
  <si>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</si>
  <si>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</si>
  <si>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</si>
  <si>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</si>
  <si>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</si>
  <si>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</si>
  <si>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</si>
  <si>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mt37cir010c</t>
  </si>
  <si>
    <t xml:space="preserve">Ud</t>
  </si>
  <si>
    <t xml:space="preserve">Armario de fibra de vidrio de 85x60x30 cm para alojar medidor individual de agua de 50 a 65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</si>
  <si>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</si>
  <si>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</si>
  <si>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</si>
  <si>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</si>
  <si>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</si>
  <si>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</si>
  <si>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</si>
  <si>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</si>
  <si>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</si>
  <si>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</si>
  <si>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</si>
  <si>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</si>
  <si>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</si>
  <si>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</si>
  <si>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</si>
  <si>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$ 44.162,07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</si>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</sst>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105931</v>
      </c>
      <c r="H10" s="12">
        <f ca="1">ROUND(INDIRECT(ADDRESS(ROW()+(0), COLUMN()+(-2), 1))*INDIRECT(ADDRESS(ROW()+(0), COLUMN()+(-1), 1)), 2)</f>
        <v>211863</v>
      </c>
    </row>
    <row r="11" spans="1:8" ht="34.50" thickBot="1" customHeight="1">
      <c r="A11" s="1" t="s">
        <v>15</v>
      </c>
      <c r="B11" s="1"/>
      <c r="C11" s="1"/>
      <c r="D11" s="10" t="s">
        <v>16</v>
      </c>
      <c r="E11" s="1" t="s">
        <v>17</v>
      </c>
      <c r="F11" s="11">
        <v>1</v>
      </c>
      <c r="G11" s="12">
        <v>138742</v>
      </c>
      <c r="H11" s="12">
        <f ca="1">ROUND(INDIRECT(ADDRESS(ROW()+(0), COLUMN()+(-2), 1))*INDIRECT(ADDRESS(ROW()+(0), COLUMN()+(-1), 1)), 2)</f>
        <v>138742</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73943.7</v>
      </c>
      <c r="H13" s="12">
        <f ca="1">ROUND(INDIRECT(ADDRESS(ROW()+(0), COLUMN()+(-2), 1))*INDIRECT(ADDRESS(ROW()+(0), COLUMN()+(-1), 1)), 2)</f>
        <v>73943.7</v>
      </c>
    </row>
    <row r="14" spans="1:8" ht="24.00" thickBot="1" customHeight="1">
      <c r="A14" s="1" t="s">
        <v>24</v>
      </c>
      <c r="B14" s="1"/>
      <c r="C14" s="1"/>
      <c r="D14" s="10" t="s">
        <v>25</v>
      </c>
      <c r="E14" s="1" t="s">
        <v>26</v>
      </c>
      <c r="F14" s="11">
        <v>1</v>
      </c>
      <c r="G14" s="12">
        <v>343546</v>
      </c>
      <c r="H14" s="12">
        <f ca="1">ROUND(INDIRECT(ADDRESS(ROW()+(0), COLUMN()+(-2), 1))*INDIRECT(ADDRESS(ROW()+(0), COLUMN()+(-1), 1)), 2)</f>
        <v>343546</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797387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1.454</v>
      </c>
      <c r="G18" s="12">
        <v>26179.2</v>
      </c>
      <c r="H18" s="12">
        <f ca="1">ROUND(INDIRECT(ADDRESS(ROW()+(0), COLUMN()+(-2), 1))*INDIRECT(ADDRESS(ROW()+(0), COLUMN()+(-1), 1)), 2)</f>
        <v>38064.5</v>
      </c>
    </row>
    <row r="19" spans="1:8" ht="13.50" thickBot="1" customHeight="1">
      <c r="A19" s="1" t="s">
        <v>35</v>
      </c>
      <c r="B19" s="1"/>
      <c r="C19" s="1"/>
      <c r="D19" s="10" t="s">
        <v>36</v>
      </c>
      <c r="E19" s="1" t="s">
        <v>37</v>
      </c>
      <c r="F19" s="13">
        <v>0.727</v>
      </c>
      <c r="G19" s="14">
        <v>19008.4</v>
      </c>
      <c r="H19" s="14">
        <f ca="1">ROUND(INDIRECT(ADDRESS(ROW()+(0), COLUMN()+(-2), 1))*INDIRECT(ADDRESS(ROW()+(0), COLUMN()+(-1), 1)), 2)</f>
        <v>13819.1</v>
      </c>
    </row>
    <row r="20" spans="1:8" ht="13.50" thickBot="1" customHeight="1">
      <c r="A20" s="15"/>
      <c r="B20" s="15"/>
      <c r="C20" s="15"/>
      <c r="D20" s="15"/>
      <c r="E20" s="15"/>
      <c r="F20" s="9" t="s">
        <v>38</v>
      </c>
      <c r="G20" s="9"/>
      <c r="H20" s="17">
        <f ca="1">ROUND(SUM(INDIRECT(ADDRESS(ROW()+(-1), COLUMN()+(0), 1)),INDIRECT(ADDRESS(ROW()+(-2), COLUMN()+(0), 1))), 2)</f>
        <v>51883.6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849271</v>
      </c>
      <c r="H22" s="14">
        <f ca="1">ROUND(INDIRECT(ADDRESS(ROW()+(0), COLUMN()+(-2), 1))*INDIRECT(ADDRESS(ROW()+(0), COLUMN()+(-1), 1))/100, 2)</f>
        <v>33970.8</v>
      </c>
    </row>
    <row r="23" spans="1:8" ht="13.50" thickBot="1" customHeight="1">
      <c r="A23" s="21" t="s">
        <v>42</v>
      </c>
      <c r="B23" s="21"/>
      <c r="C23" s="21"/>
      <c r="D23" s="22"/>
      <c r="E23" s="23"/>
      <c r="F23" s="24" t="s">
        <v>43</v>
      </c>
      <c r="G23" s="25"/>
      <c r="H23" s="26">
        <f ca="1">ROUND(SUM(INDIRECT(ADDRESS(ROW()+(-1), COLUMN()+(0), 1)),INDIRECT(ADDRESS(ROW()+(-3), COLUMN()+(0), 1)),INDIRECT(ADDRESS(ROW()+(-7), COLUMN()+(0), 1))), 2)</f>
        <v>883241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