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<sst xmlns="http://schemas.openxmlformats.org/spreadsheetml/2006/main" count="55" uniqueCount="55">
  <si>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</si>
  <si>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IFW070</t>
  </si>
  <si>
    <t xml:space="preserve">Ud</t>
  </si>
  <si>
    <t xml:space="preserve">Caja de inspección.</t>
  </si>
  <si>
    <r>
      <rPr>
        <sz val="8.25"/>
        <color rgb="FF000000"/>
        <rFont val="Arial"/>
        <family val="2"/>
      </rPr>
      <t xml:space="preserve">Formación de caja de inspección enterrada, de dimensiones interiores 87x87x150 cm, construida con mampostería de ladrillo cerámico perforado, de 1/2 pie de espesor, recibido con mortero de cemento, confeccionado en obra, dosificación 1:6, sobre solera de concreto simple f'c=310 kg/cm² (31 MPa), clase de exposición F0 S2 P1 C0, tamaño máximo del agregado 19 mm, manejabilidad blanda de 15 cm de espesor, enfoscada y bruñida interiormente con mortero de cemento, confeccionado en obra, con aditivo hidrófugo, dosificación 1:3 formando aristas y esquinas a media caña, cerrada superiormente con tapa prefabricada de concreto armado, para alojamiento de la válvula; previa excavación con medios manuales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</si>
  <si>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</si>
  <si>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</si>
  <si>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</si>
  <si>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</si>
  <si>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</si>
  <si>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</si>
  <si>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</si>
  <si>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mt10hmf050spe</t>
  </si>
  <si>
    <t xml:space="preserve">m³</t>
  </si>
  <si>
    <t xml:space="preserve">Concreto simple f'c=310 kg/cm² (31 MPa), clase de exposición F0 S2 P1 C0, tamaño máximo del agregado 19 mm, manejabilidad blanda, fabricado en planta, según NSR-10 y ACI 318.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</si>
  <si>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</si>
  <si>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</si>
  <si>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</si>
  <si>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</si>
  <si>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</si>
  <si>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</si>
  <si>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</si>
  <si>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</si>
  <si>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</si>
  <si>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</si>
  <si>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</si>
  <si>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</si>
  <si>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</si>
  <si>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</si>
  <si>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</si>
  <si>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mt11arf010g</t>
  </si>
  <si>
    <t xml:space="preserve">Ud</t>
  </si>
  <si>
    <t xml:space="preserve">Tapa de concreto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</si>
  <si>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</si>
  <si>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</si>
  <si>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</si>
  <si>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</si>
  <si>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</si>
  <si>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</si>
  <si>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</si>
  <si>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</si>
  <si>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</si>
  <si>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</si>
  <si>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</si>
  <si>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</si>
  <si>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</si>
  <si>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</si>
  <si>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</si>
  <si>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</si>
  <si>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</si>
  <si>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</si>
  <si>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</si>
  <si>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</si>
  <si>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$ 49.072,05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</si>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</sst>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6.81" customWidth="1"/>
    <col min="6" max="6" width="11.73" customWidth="1"/>
    <col min="7" max="7" width="14.28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0.273</v>
      </c>
      <c r="G10" s="12">
        <v>383386</v>
      </c>
      <c r="H10" s="12">
        <f ca="1">ROUND(INDIRECT(ADDRESS(ROW()+(0), COLUMN()+(-2), 1))*INDIRECT(ADDRESS(ROW()+(0), COLUMN()+(-1), 1)), 2)</f>
        <v>104664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212</v>
      </c>
      <c r="G11" s="12">
        <v>926.22</v>
      </c>
      <c r="H11" s="12">
        <f ca="1">ROUND(INDIRECT(ADDRESS(ROW()+(0), COLUMN()+(-2), 1))*INDIRECT(ADDRESS(ROW()+(0), COLUMN()+(-1), 1)), 2)</f>
        <v>196359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0.032</v>
      </c>
      <c r="G12" s="12">
        <v>3289.66</v>
      </c>
      <c r="H12" s="12">
        <f ca="1">ROUND(INDIRECT(ADDRESS(ROW()+(0), COLUMN()+(-2), 1))*INDIRECT(ADDRESS(ROW()+(0), COLUMN()+(-1), 1)), 2)</f>
        <v>105.27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0.248</v>
      </c>
      <c r="G13" s="12">
        <v>45246.8</v>
      </c>
      <c r="H13" s="12">
        <f ca="1">ROUND(INDIRECT(ADDRESS(ROW()+(0), COLUMN()+(-2), 1))*INDIRECT(ADDRESS(ROW()+(0), COLUMN()+(-1), 1)), 2)</f>
        <v>11221.2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57.993</v>
      </c>
      <c r="G14" s="12">
        <v>484.68</v>
      </c>
      <c r="H14" s="12">
        <f ca="1">ROUND(INDIRECT(ADDRESS(ROW()+(0), COLUMN()+(-2), 1))*INDIRECT(ADDRESS(ROW()+(0), COLUMN()+(-1), 1)), 2)</f>
        <v>28108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0.807</v>
      </c>
      <c r="G15" s="12">
        <v>2631.73</v>
      </c>
      <c r="H15" s="12">
        <f ca="1">ROUND(INDIRECT(ADDRESS(ROW()+(0), COLUMN()+(-2), 1))*INDIRECT(ADDRESS(ROW()+(0), COLUMN()+(-1), 1)), 2)</f>
        <v>2123.81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</v>
      </c>
      <c r="G16" s="12">
        <v>263057</v>
      </c>
      <c r="H16" s="12">
        <f ca="1">ROUND(INDIRECT(ADDRESS(ROW()+(0), COLUMN()+(-2), 1))*INDIRECT(ADDRESS(ROW()+(0), COLUMN()+(-1), 1)), 2)</f>
        <v>263057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2.322</v>
      </c>
      <c r="G17" s="14">
        <v>28907.7</v>
      </c>
      <c r="H17" s="14">
        <f ca="1">ROUND(INDIRECT(ADDRESS(ROW()+(0), COLUMN()+(-2), 1))*INDIRECT(ADDRESS(ROW()+(0), COLUMN()+(-1), 1)), 2)</f>
        <v>67123.6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672762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0.13</v>
      </c>
      <c r="G20" s="14">
        <v>8779.49</v>
      </c>
      <c r="H20" s="14">
        <f ca="1">ROUND(INDIRECT(ADDRESS(ROW()+(0), COLUMN()+(-2), 1))*INDIRECT(ADDRESS(ROW()+(0), COLUMN()+(-1), 1)), 2)</f>
        <v>1141.33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1))), 2)</f>
        <v>1141.33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1">
        <v>3.172</v>
      </c>
      <c r="G23" s="12">
        <v>26625.3</v>
      </c>
      <c r="H23" s="12">
        <f ca="1">ROUND(INDIRECT(ADDRESS(ROW()+(0), COLUMN()+(-2), 1))*INDIRECT(ADDRESS(ROW()+(0), COLUMN()+(-1), 1)), 2)</f>
        <v>84455.3</v>
      </c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3">
        <v>10.63</v>
      </c>
      <c r="G24" s="14">
        <v>19175.8</v>
      </c>
      <c r="H24" s="14">
        <f ca="1">ROUND(INDIRECT(ADDRESS(ROW()+(0), COLUMN()+(-2), 1))*INDIRECT(ADDRESS(ROW()+(0), COLUMN()+(-1), 1)), 2)</f>
        <v>203839</v>
      </c>
    </row>
    <row r="25" spans="1:8" ht="13.50" thickBot="1" customHeight="1">
      <c r="A25" s="15"/>
      <c r="B25" s="15"/>
      <c r="C25" s="15"/>
      <c r="D25" s="15"/>
      <c r="E25" s="15"/>
      <c r="F25" s="9" t="s">
        <v>49</v>
      </c>
      <c r="G25" s="9"/>
      <c r="H25" s="17">
        <f ca="1">ROUND(SUM(INDIRECT(ADDRESS(ROW()+(-1), COLUMN()+(0), 1)),INDIRECT(ADDRESS(ROW()+(-2), COLUMN()+(0), 1))), 2)</f>
        <v>288294</v>
      </c>
    </row>
    <row r="26" spans="1:8" ht="13.50" thickBot="1" customHeight="1">
      <c r="A26" s="15">
        <v>4</v>
      </c>
      <c r="B26" s="15"/>
      <c r="C26" s="15"/>
      <c r="D26" s="15"/>
      <c r="E26" s="18" t="s">
        <v>50</v>
      </c>
      <c r="F26" s="18"/>
      <c r="G26" s="15"/>
      <c r="H26" s="15"/>
    </row>
    <row r="27" spans="1:8" ht="13.50" thickBot="1" customHeight="1">
      <c r="A27" s="19"/>
      <c r="B27" s="19"/>
      <c r="C27" s="19"/>
      <c r="D27" s="20" t="s">
        <v>51</v>
      </c>
      <c r="E27" s="19" t="s">
        <v>52</v>
      </c>
      <c r="F27" s="13">
        <v>2</v>
      </c>
      <c r="G27" s="14">
        <f ca="1">ROUND(SUM(INDIRECT(ADDRESS(ROW()+(-2), COLUMN()+(1), 1)),INDIRECT(ADDRESS(ROW()+(-6), COLUMN()+(1), 1)),INDIRECT(ADDRESS(ROW()+(-9), COLUMN()+(1), 1))), 2)</f>
        <v>962197</v>
      </c>
      <c r="H27" s="14">
        <f ca="1">ROUND(INDIRECT(ADDRESS(ROW()+(0), COLUMN()+(-2), 1))*INDIRECT(ADDRESS(ROW()+(0), COLUMN()+(-1), 1))/100, 2)</f>
        <v>19243.9</v>
      </c>
    </row>
    <row r="28" spans="1:8" ht="13.50" thickBot="1" customHeight="1">
      <c r="A28" s="21" t="s">
        <v>53</v>
      </c>
      <c r="B28" s="21"/>
      <c r="C28" s="21"/>
      <c r="D28" s="22"/>
      <c r="E28" s="23"/>
      <c r="F28" s="24" t="s">
        <v>54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981441</v>
      </c>
    </row>
  </sheetData>
  <mergeCells count="3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F21:G21"/>
    <mergeCell ref="A22:C22"/>
    <mergeCell ref="E22:F22"/>
    <mergeCell ref="A23:C23"/>
    <mergeCell ref="A24:C24"/>
    <mergeCell ref="A25:C25"/>
    <mergeCell ref="F25:G25"/>
    <mergeCell ref="A26:C26"/>
    <mergeCell ref="E26:F26"/>
    <mergeCell ref="A27:C27"/>
    <mergeCell ref="A28:E28"/>
    <mergeCell ref="F28:G28"/>
  </mergeCells>
  <pageMargins left="0.147638" right="0.147638" top="0.206693" bottom="0.206693" header="0.0" footer="0.0"/>
  <pageSetup paperSize="9" orientation="portrait"/>
  <rowBreaks count="0" manualBreakCount="0">
    </rowBreaks>
</worksheet>
</file>