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<sst xmlns="http://schemas.openxmlformats.org/spreadsheetml/2006/main" count="58" uniqueCount="58">
  <si>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</si>
  <si>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</si>
  <si>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</si>
  <si>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Caja de inspección.</t>
  </si>
  <si>
    <r>
      <rPr>
        <sz val="8.25"/>
        <color rgb="FF000000"/>
        <rFont val="Arial"/>
        <family val="2"/>
      </rPr>
      <t xml:space="preserve">Formación de caja de inspección enterrada, de dimensiones interiores 40x40x50 cm, de concreto simple "in situ" f'c=350 kg/cm² (35 MPa), clase de exposición F0 S2 P1 C0, tamaño máximo del agregado 19 mm, manejabilidad blanda, sobre solera de concreto simple f'c=310 kg/cm² (31 MPa), clase de exposición F0 S2 P1 C0, tamaño máximo del agregado 19 mm, manejabilidad blanda de 15 cm de espesor, con marco y tapa de fundición carga de rotura 125 kN, para alojamiento de la válvula; previa excavación con medios mecánicos y posterior relleno del trasdós con material granular. Incluso molde reutilizable de lámina metálica, amortizable en 20 usos.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</si>
  <si>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</si>
  <si>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</si>
  <si>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</si>
  <si>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</si>
  <si>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</si>
  <si>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</si>
  <si>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</si>
  <si>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mt10hmf050spe</t>
  </si>
  <si>
    <t xml:space="preserve">m³</t>
  </si>
  <si>
    <t xml:space="preserve">Concreto simple f'c=310 kg/cm² (31 MPa), clase de exposición F0 S2 P1 C0, tamaño máximo del agregado 19 mm, manejabilidad blanda, fabricado en planta, según NSR-10 y ACI 318.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</si>
  <si>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</si>
  <si>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</si>
  <si>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</si>
  <si>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</si>
  <si>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</si>
  <si>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</si>
  <si>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</si>
  <si>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</si>
  <si>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</si>
  <si>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</si>
  <si>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</si>
  <si>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</si>
  <si>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mt08epr030a</t>
  </si>
  <si>
    <t xml:space="preserve">Ud</t>
  </si>
  <si>
    <t xml:space="preserve">Molde reutilizable para formación de cajas de inspección de sección cuadrada de 40x40x50 cm, de lámina metálica, incluso accesorios de montaje.</t>
  </si>
  <si>
    <t xml:space="preserve">mt10hmf050sqe</t>
  </si>
  <si>
    <t xml:space="preserve">m³</t>
  </si>
  <si>
    <t xml:space="preserve">Concreto simple f'c=350 kg/cm² (35 MPa), clase de exposición F0 S2 P1 C0, tamaño máximo del agregado 19 mm, manejabilidad blanda, fabricado en planta, según NSR-10 y ACI 318.</t>
  </si>
  <si>
    <t xml:space="preserve">mt11tfa010a</t>
  </si>
  <si>
    <t xml:space="preserve">Ud</t>
  </si>
  <si>
    <t xml:space="preserve">Marco y tapa de fundición, 40x40 cm, para caja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</si>
  <si>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</si>
  <si>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</si>
  <si>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</si>
  <si>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</si>
  <si>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</si>
  <si>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</si>
  <si>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</si>
  <si>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</si>
  <si>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</si>
  <si>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</si>
  <si>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</si>
  <si>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</si>
  <si>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</si>
  <si>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</si>
  <si>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</si>
  <si>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</si>
  <si>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</si>
  <si>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</si>
  <si>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</si>
  <si>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</si>
  <si>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$ 11.188,75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</si>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</sst>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83" customWidth="1"/>
    <col min="6" max="6" width="11.05" customWidth="1"/>
    <col min="7" max="7" width="14.9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0.074</v>
      </c>
      <c r="G10" s="12">
        <v>383386</v>
      </c>
      <c r="H10" s="12">
        <f ca="1">ROUND(INDIRECT(ADDRESS(ROW()+(0), COLUMN()+(-2), 1))*INDIRECT(ADDRESS(ROW()+(0), COLUMN()+(-1), 1)), 2)</f>
        <v>28370.5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3289.66</v>
      </c>
      <c r="H11" s="12">
        <f ca="1">ROUND(INDIRECT(ADDRESS(ROW()+(0), COLUMN()+(-2), 1))*INDIRECT(ADDRESS(ROW()+(0), COLUMN()+(-1), 1)), 2)</f>
        <v>19.74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0.021</v>
      </c>
      <c r="G12" s="12">
        <v>45246.8</v>
      </c>
      <c r="H12" s="12">
        <f ca="1">ROUND(INDIRECT(ADDRESS(ROW()+(0), COLUMN()+(-2), 1))*INDIRECT(ADDRESS(ROW()+(0), COLUMN()+(-1), 1)), 2)</f>
        <v>950.18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6.48</v>
      </c>
      <c r="G13" s="12">
        <v>484.68</v>
      </c>
      <c r="H13" s="12">
        <f ca="1">ROUND(INDIRECT(ADDRESS(ROW()+(0), COLUMN()+(-2), 1))*INDIRECT(ADDRESS(ROW()+(0), COLUMN()+(-1), 1)), 2)</f>
        <v>3140.73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0.13</v>
      </c>
      <c r="G14" s="12">
        <v>2631.73</v>
      </c>
      <c r="H14" s="12">
        <f ca="1">ROUND(INDIRECT(ADDRESS(ROW()+(0), COLUMN()+(-2), 1))*INDIRECT(ADDRESS(ROW()+(0), COLUMN()+(-1), 1)), 2)</f>
        <v>342.12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0.05</v>
      </c>
      <c r="G15" s="12">
        <v>401032</v>
      </c>
      <c r="H15" s="12">
        <f ca="1">ROUND(INDIRECT(ADDRESS(ROW()+(0), COLUMN()+(-2), 1))*INDIRECT(ADDRESS(ROW()+(0), COLUMN()+(-1), 1)), 2)</f>
        <v>20051.6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0.125</v>
      </c>
      <c r="G16" s="12">
        <v>401543</v>
      </c>
      <c r="H16" s="12">
        <f ca="1">ROUND(INDIRECT(ADDRESS(ROW()+(0), COLUMN()+(-2), 1))*INDIRECT(ADDRESS(ROW()+(0), COLUMN()+(-1), 1)), 2)</f>
        <v>50192.9</v>
      </c>
    </row>
    <row r="17" spans="1:8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56203</v>
      </c>
      <c r="H17" s="12">
        <f ca="1">ROUND(INDIRECT(ADDRESS(ROW()+(0), COLUMN()+(-2), 1))*INDIRECT(ADDRESS(ROW()+(0), COLUMN()+(-1), 1)), 2)</f>
        <v>56203</v>
      </c>
    </row>
    <row r="18" spans="1:8" ht="13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3">
        <v>0.355</v>
      </c>
      <c r="G18" s="14">
        <v>28907.7</v>
      </c>
      <c r="H18" s="14">
        <f ca="1">ROUND(INDIRECT(ADDRESS(ROW()+(0), COLUMN()+(-2), 1))*INDIRECT(ADDRESS(ROW()+(0), COLUMN()+(-1), 1)), 2)</f>
        <v>10262.2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169533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3">
        <v>0.05</v>
      </c>
      <c r="G21" s="14">
        <v>104088</v>
      </c>
      <c r="H21" s="14">
        <f ca="1">ROUND(INDIRECT(ADDRESS(ROW()+(0), COLUMN()+(-2), 1))*INDIRECT(ADDRESS(ROW()+(0), COLUMN()+(-1), 1)), 2)</f>
        <v>5204.38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5204.38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1.09</v>
      </c>
      <c r="G24" s="12">
        <v>26625.3</v>
      </c>
      <c r="H24" s="12">
        <f ca="1">ROUND(INDIRECT(ADDRESS(ROW()+(0), COLUMN()+(-2), 1))*INDIRECT(ADDRESS(ROW()+(0), COLUMN()+(-1), 1)), 2)</f>
        <v>29021.5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0.815</v>
      </c>
      <c r="G25" s="14">
        <v>19175.8</v>
      </c>
      <c r="H25" s="14">
        <f ca="1">ROUND(INDIRECT(ADDRESS(ROW()+(0), COLUMN()+(-2), 1))*INDIRECT(ADDRESS(ROW()+(0), COLUMN()+(-1), 1)), 2)</f>
        <v>15628.3</v>
      </c>
    </row>
    <row r="26" spans="1:8" ht="13.50" thickBot="1" customHeight="1">
      <c r="A26" s="15"/>
      <c r="B26" s="15"/>
      <c r="C26" s="15"/>
      <c r="D26" s="15"/>
      <c r="E26" s="15"/>
      <c r="F26" s="9" t="s">
        <v>52</v>
      </c>
      <c r="G26" s="9"/>
      <c r="H26" s="17">
        <f ca="1">ROUND(SUM(INDIRECT(ADDRESS(ROW()+(-1), COLUMN()+(0), 1)),INDIRECT(ADDRESS(ROW()+(-2), COLUMN()+(0), 1))), 2)</f>
        <v>44649.8</v>
      </c>
    </row>
    <row r="27" spans="1:8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5"/>
      <c r="H27" s="15"/>
    </row>
    <row r="28" spans="1:8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4">
        <f ca="1">ROUND(SUM(INDIRECT(ADDRESS(ROW()+(-2), COLUMN()+(1), 1)),INDIRECT(ADDRESS(ROW()+(-6), COLUMN()+(1), 1)),INDIRECT(ADDRESS(ROW()+(-9), COLUMN()+(1), 1))), 2)</f>
        <v>219387</v>
      </c>
      <c r="H28" s="14">
        <f ca="1">ROUND(INDIRECT(ADDRESS(ROW()+(0), COLUMN()+(-2), 1))*INDIRECT(ADDRESS(ROW()+(0), COLUMN()+(-1), 1))/100, 2)</f>
        <v>4387.74</v>
      </c>
    </row>
    <row r="29" spans="1:8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5"/>
      <c r="H29" s="26">
        <f ca="1">ROUND(SUM(INDIRECT(ADDRESS(ROW()+(-1), COLUMN()+(0), 1)),INDIRECT(ADDRESS(ROW()+(-3), COLUMN()+(0), 1)),INDIRECT(ADDRESS(ROW()+(-7), COLUMN()+(0), 1)),INDIRECT(ADDRESS(ROW()+(-10), COLUMN()+(0), 1))), 2)</f>
        <v>223775</v>
      </c>
    </row>
  </sheetData>
  <mergeCells count="3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F19:G19"/>
    <mergeCell ref="A20:C20"/>
    <mergeCell ref="E20:F20"/>
    <mergeCell ref="A21:C21"/>
    <mergeCell ref="A22:C22"/>
    <mergeCell ref="F22:G22"/>
    <mergeCell ref="A23:C23"/>
    <mergeCell ref="E23:F23"/>
    <mergeCell ref="A24:C24"/>
    <mergeCell ref="A25:C25"/>
    <mergeCell ref="A26:C26"/>
    <mergeCell ref="F26:G26"/>
    <mergeCell ref="A27:C27"/>
    <mergeCell ref="E27:F27"/>
    <mergeCell ref="A28:C28"/>
    <mergeCell ref="A29:E29"/>
    <mergeCell ref="F29:G29"/>
  </mergeCells>
  <pageMargins left="0.147638" right="0.147638" top="0.206693" bottom="0.206693" header="0.0" footer="0.0"/>
  <pageSetup paperSize="9" orientation="portrait"/>
  <rowBreaks count="0" manualBreakCount="0">
    </rowBreaks>
</worksheet>
</file>