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<sst xmlns="http://schemas.openxmlformats.org/spreadsheetml/2006/main" count="38" uniqueCount="38">
  <si>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</si>
  <si>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</si>
  <si>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</si>
  <si>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depósito de gas licuado del petróleo (GLP), enterrado.</t>
  </si>
  <si>
    <r>
      <rPr>
        <sz val="8.25"/>
        <color rgb="FF000000"/>
        <rFont val="Arial"/>
        <family val="2"/>
      </rPr>
      <t xml:space="preserve">Equipo de protección catódica formado por 18 ánodos de magnesio de aleación AZ-63, de 1,5 V, colocados dentro de sacos rellenos con una mezcla de yeso y bentonita, conexionados a cables unipolares de cobre de 2,5 mm² de sección y 4 m de longitud, con aislamiento de PVC, para depósito de gas licuado del petróleo (GLP), enterrado en foso relleno con tierra de la propia excavación, tamizada, de lámina de acero, con una capacidad de 49500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</si>
  <si>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</si>
  <si>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</si>
  <si>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</si>
  <si>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</si>
  <si>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</si>
  <si>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</si>
  <si>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</si>
  <si>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mt43dep023f</t>
  </si>
  <si>
    <t xml:space="preserve">Ud</t>
  </si>
  <si>
    <t xml:space="preserve">Ánodo de magnesio de aleación AZ-63, de 1,5 V, de 85 mm de diámetro y 725 mm de longitud, de 7,7 kg, colocado dentro de un saco de algodón puro relleno con una mezcla de yeso y bentonita y conexionado a un cable unipolar de cobre de 2,5 mm² de sección y 4 m de longitud, con aislamiento de PVC, de 19,8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</si>
  <si>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</si>
  <si>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</si>
  <si>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cubierta de PVC (V).</t>
  </si>
  <si>
    <t xml:space="preserve">mt43dep050</t>
  </si>
  <si>
    <t xml:space="preserve">Ud</t>
  </si>
  <si>
    <t xml:space="preserve">Caja de conexiones formada por armario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</si>
  <si>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</si>
  <si>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</si>
  <si>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armario.</t>
  </si>
  <si>
    <t xml:space="preserve">Subtotal materiales:</t>
  </si>
  <si>
    <t xml:space="preserve">Mano de obra</t>
  </si>
  <si>
    <t xml:space="preserve">mo010</t>
  </si>
  <si>
    <t xml:space="preserve">h</t>
  </si>
  <si>
    <t xml:space="preserve">Oficial 1ª instalador de gas.</t>
  </si>
  <si>
    <t xml:space="preserve">mo109</t>
  </si>
  <si>
    <t xml:space="preserve">h</t>
  </si>
  <si>
    <t xml:space="preserve">Ayudante instalador de gas.</t>
  </si>
  <si>
    <t xml:space="preserve">Subtotal mano de obra:</t>
  </si>
  <si>
    <t xml:space="preserve">Herramienta menor</t>
  </si>
  <si>
    <t xml:space="preserve">%</t>
  </si>
  <si>
    <t xml:space="preserve">Herramienta menor</t>
  </si>
  <si>
    <t xml:space="preserve">Coste de mantenimiento decenal: $ 721.493,23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</si>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</sst>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69.36" customWidth="1"/>
    <col min="6" max="6" width="10.20" customWidth="1"/>
    <col min="7" max="7" width="13.77"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18</v>
      </c>
      <c r="G10" s="12">
        <v>395729</v>
      </c>
      <c r="H10" s="12">
        <f ca="1">ROUND(INDIRECT(ADDRESS(ROW()+(0), COLUMN()+(-2), 1))*INDIRECT(ADDRESS(ROW()+(0), COLUMN()+(-1), 1)), 2)</f>
        <v>7.12313e+006</v>
      </c>
    </row>
    <row r="11" spans="1:8" ht="34.50" thickBot="1" customHeight="1">
      <c r="A11" s="1" t="s">
        <v>15</v>
      </c>
      <c r="B11" s="1"/>
      <c r="C11" s="10" t="s">
        <v>16</v>
      </c>
      <c r="D11" s="10"/>
      <c r="E11" s="1" t="s">
        <v>17</v>
      </c>
      <c r="F11" s="11">
        <v>70.82</v>
      </c>
      <c r="G11" s="12">
        <v>5208.32</v>
      </c>
      <c r="H11" s="12">
        <f ca="1">ROUND(INDIRECT(ADDRESS(ROW()+(0), COLUMN()+(-2), 1))*INDIRECT(ADDRESS(ROW()+(0), COLUMN()+(-1), 1)), 2)</f>
        <v>368853</v>
      </c>
    </row>
    <row r="12" spans="1:8" ht="24.00" thickBot="1" customHeight="1">
      <c r="A12" s="1" t="s">
        <v>18</v>
      </c>
      <c r="B12" s="1"/>
      <c r="C12" s="10" t="s">
        <v>19</v>
      </c>
      <c r="D12" s="10"/>
      <c r="E12" s="1" t="s">
        <v>20</v>
      </c>
      <c r="F12" s="11">
        <v>1</v>
      </c>
      <c r="G12" s="12">
        <v>182425</v>
      </c>
      <c r="H12" s="12">
        <f ca="1">ROUND(INDIRECT(ADDRESS(ROW()+(0), COLUMN()+(-2), 1))*INDIRECT(ADDRESS(ROW()+(0), COLUMN()+(-1), 1)), 2)</f>
        <v>182425</v>
      </c>
    </row>
    <row r="13" spans="1:8" ht="24.00" thickBot="1" customHeight="1">
      <c r="A13" s="1" t="s">
        <v>21</v>
      </c>
      <c r="B13" s="1"/>
      <c r="C13" s="10" t="s">
        <v>22</v>
      </c>
      <c r="D13" s="10"/>
      <c r="E13" s="1" t="s">
        <v>23</v>
      </c>
      <c r="F13" s="13">
        <v>1</v>
      </c>
      <c r="G13" s="14">
        <v>102214</v>
      </c>
      <c r="H13" s="14">
        <f ca="1">ROUND(INDIRECT(ADDRESS(ROW()+(0), COLUMN()+(-2), 1))*INDIRECT(ADDRESS(ROW()+(0), COLUMN()+(-1), 1)), 2)</f>
        <v>102214</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7.77662e+006</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1.832</v>
      </c>
      <c r="G16" s="12">
        <v>26179.2</v>
      </c>
      <c r="H16" s="12">
        <f ca="1">ROUND(INDIRECT(ADDRESS(ROW()+(0), COLUMN()+(-2), 1))*INDIRECT(ADDRESS(ROW()+(0), COLUMN()+(-1), 1)), 2)</f>
        <v>47960.2</v>
      </c>
    </row>
    <row r="17" spans="1:8" ht="13.50" thickBot="1" customHeight="1">
      <c r="A17" s="1" t="s">
        <v>29</v>
      </c>
      <c r="B17" s="1"/>
      <c r="C17" s="10" t="s">
        <v>30</v>
      </c>
      <c r="D17" s="10"/>
      <c r="E17" s="1" t="s">
        <v>31</v>
      </c>
      <c r="F17" s="13">
        <v>1.832</v>
      </c>
      <c r="G17" s="14">
        <v>19008.4</v>
      </c>
      <c r="H17" s="14">
        <f ca="1">ROUND(INDIRECT(ADDRESS(ROW()+(0), COLUMN()+(-2), 1))*INDIRECT(ADDRESS(ROW()+(0), COLUMN()+(-1), 1)), 2)</f>
        <v>34823.4</v>
      </c>
    </row>
    <row r="18" spans="1:8" ht="13.50" thickBot="1" customHeight="1">
      <c r="A18" s="15"/>
      <c r="B18" s="15"/>
      <c r="C18" s="15"/>
      <c r="D18" s="15"/>
      <c r="E18" s="15"/>
      <c r="F18" s="9" t="s">
        <v>32</v>
      </c>
      <c r="G18" s="9"/>
      <c r="H18" s="17">
        <f ca="1">ROUND(SUM(INDIRECT(ADDRESS(ROW()+(-1), COLUMN()+(0), 1)),INDIRECT(ADDRESS(ROW()+(-2), COLUMN()+(0), 1))), 2)</f>
        <v>82783.6</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7.8594e+006</v>
      </c>
      <c r="H20" s="14">
        <f ca="1">ROUND(INDIRECT(ADDRESS(ROW()+(0), COLUMN()+(-2), 1))*INDIRECT(ADDRESS(ROW()+(0), COLUMN()+(-1), 1))/100, 2)</f>
        <v>157188</v>
      </c>
    </row>
    <row r="21" spans="1:8" ht="13.50" thickBot="1" customHeight="1">
      <c r="A21" s="21" t="s">
        <v>36</v>
      </c>
      <c r="B21" s="21"/>
      <c r="C21" s="22"/>
      <c r="D21" s="22"/>
      <c r="E21" s="23"/>
      <c r="F21" s="24" t="s">
        <v>37</v>
      </c>
      <c r="G21" s="25"/>
      <c r="H21" s="26">
        <f ca="1">ROUND(SUM(INDIRECT(ADDRESS(ROW()+(-1), COLUMN()+(0), 1)),INDIRECT(ADDRESS(ROW()+(-3), COLUMN()+(0), 1)),INDIRECT(ADDRESS(ROW()+(-7), COLUMN()+(0), 1))), 2)</f>
        <v>8.01659e+006</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