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<sst xmlns="http://schemas.openxmlformats.org/spreadsheetml/2006/main" count="32" uniqueCount="32">
  <si>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</si>
  <si>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III075</t>
  </si>
  <si>
    <t xml:space="preserve">Ud</t>
  </si>
  <si>
    <t xml:space="preserve">Campana LED para industria. Instalación suspendida.</t>
  </si>
  <si>
    <r>
      <rPr>
        <sz val="8.25"/>
        <color rgb="FF000000"/>
        <rFont val="Arial"/>
        <family val="2"/>
      </rPr>
      <t xml:space="preserve">Campana LED para industria, no regulable, de 278 mm de diámetro y 162 mm de altura, de 100 W, alimentación a 220/240 V y 50-60 Hz, con lámpara LED SMD, temperatura de color 4000 K, cuerpo de aluminio extruido de color negro, haz de luz extensivo 120° y difusor de policarbonato, índice de deslumbramiento unificado menor de 19, índice de reproducción cromática mayor de 80, flujo luminoso 12900 lúmenes, grado de protección IP65, con cadena de acero de 1,5 m de longitud. Instalación suspendida.</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</si>
  <si>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</si>
  <si>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</si>
  <si>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</si>
  <si>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</si>
  <si>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</si>
  <si>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</si>
  <si>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</si>
  <si>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mt34clg010a</t>
  </si>
  <si>
    <t xml:space="preserve">Ud</t>
  </si>
  <si>
    <t xml:space="preserve">Campana LED para industria, no regulable, de 278 mm de diámetro y 162 mm de altura, de 100 W, alimentación a 220/240 V y 50-60 Hz, con lámpara LED SMD, temperatura de color 4000 K, cuerpo de aluminio extruido de color negro, haz de luz extensivo 120° y difusor de policarbonato, índice de deslumbramiento unificado menor de 19, índice de reproducción cromática mayor de 80, flujo luminoso 12900 lúmenes, grado de protección IP65.</t>
  </si>
  <si>
    <t xml:space="preserve">mt34clg011a</t>
  </si>
  <si>
    <t xml:space="preserve">Ud</t>
  </si>
  <si>
    <t xml:space="preserve">Cadena de acero de 1,5 m de longitud, para instalación suspendida de campana LED.</t>
  </si>
  <si>
    <t xml:space="preserve">Subtotal materiales:</t>
  </si>
  <si>
    <t xml:space="preserve">Mano de obra</t>
  </si>
  <si>
    <t xml:space="preserve">mo003</t>
  </si>
  <si>
    <t xml:space="preserve">h</t>
  </si>
  <si>
    <t xml:space="preserve">Maestro electricista.</t>
  </si>
  <si>
    <t xml:space="preserve">mo102</t>
  </si>
  <si>
    <t xml:space="preserve">h</t>
  </si>
  <si>
    <t xml:space="preserve">Ayudante electricista.</t>
  </si>
  <si>
    <t xml:space="preserve">Subtotal mano de obra:</t>
  </si>
  <si>
    <t xml:space="preserve">Herramienta menor</t>
  </si>
  <si>
    <t xml:space="preserve">%</t>
  </si>
  <si>
    <t xml:space="preserve">Herramienta menor</t>
  </si>
  <si>
    <t xml:space="preserve">Coste de mantenimiento decenal: $ 346.072,46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</si>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</sst>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5.95" customWidth="1"/>
    <col min="2" max="2" width="6.12" customWidth="1"/>
    <col min="3" max="3" width="7.31" customWidth="1"/>
    <col min="4" max="4" width="69.36" customWidth="1"/>
    <col min="5" max="5" width="9.52" customWidth="1"/>
    <col min="6" max="6" width="15.13" customWidth="1"/>
    <col min="7" max="7" width="15.1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66.00" thickBot="1" customHeight="1">
      <c r="A10" s="1" t="s">
        <v>12</v>
      </c>
      <c r="B10" s="1"/>
      <c r="C10" s="10" t="s">
        <v>13</v>
      </c>
      <c r="D10" s="1" t="s">
        <v>14</v>
      </c>
      <c r="E10" s="11">
        <v>1</v>
      </c>
      <c r="F10" s="12">
        <v>1.04848e+006</v>
      </c>
      <c r="G10" s="12">
        <f ca="1">ROUND(INDIRECT(ADDRESS(ROW()+(0), COLUMN()+(-2), 1))*INDIRECT(ADDRESS(ROW()+(0), COLUMN()+(-1), 1)), 2)</f>
        <v>1.04848e+006</v>
      </c>
    </row>
    <row r="11" spans="1:7" ht="24.00" thickBot="1" customHeight="1">
      <c r="A11" s="1" t="s">
        <v>15</v>
      </c>
      <c r="B11" s="1"/>
      <c r="C11" s="10" t="s">
        <v>16</v>
      </c>
      <c r="D11" s="1" t="s">
        <v>17</v>
      </c>
      <c r="E11" s="13">
        <v>1</v>
      </c>
      <c r="F11" s="14">
        <v>62450.2</v>
      </c>
      <c r="G11" s="14">
        <f ca="1">ROUND(INDIRECT(ADDRESS(ROW()+(0), COLUMN()+(-2), 1))*INDIRECT(ADDRESS(ROW()+(0), COLUMN()+(-1), 1)), 2)</f>
        <v>62450.2</v>
      </c>
    </row>
    <row r="12" spans="1:7" ht="13.50" thickBot="1" customHeight="1">
      <c r="A12" s="15"/>
      <c r="B12" s="15"/>
      <c r="C12" s="15"/>
      <c r="D12" s="15"/>
      <c r="E12" s="9" t="s">
        <v>18</v>
      </c>
      <c r="F12" s="9"/>
      <c r="G12" s="17">
        <f ca="1">ROUND(SUM(INDIRECT(ADDRESS(ROW()+(-1), COLUMN()+(0), 1)),INDIRECT(ADDRESS(ROW()+(-2), COLUMN()+(0), 1))), 2)</f>
        <v>1.11093e+006</v>
      </c>
    </row>
    <row r="13" spans="1:7" ht="13.50" thickBot="1" customHeight="1">
      <c r="A13" s="15">
        <v>2</v>
      </c>
      <c r="B13" s="15"/>
      <c r="C13" s="15"/>
      <c r="D13" s="18" t="s">
        <v>19</v>
      </c>
      <c r="E13" s="18"/>
      <c r="F13" s="15"/>
      <c r="G13" s="15"/>
    </row>
    <row r="14" spans="1:7" ht="13.50" thickBot="1" customHeight="1">
      <c r="A14" s="1" t="s">
        <v>20</v>
      </c>
      <c r="B14" s="1"/>
      <c r="C14" s="10" t="s">
        <v>21</v>
      </c>
      <c r="D14" s="1" t="s">
        <v>22</v>
      </c>
      <c r="E14" s="11">
        <v>0.424</v>
      </c>
      <c r="F14" s="12">
        <v>27359.2</v>
      </c>
      <c r="G14" s="12">
        <f ca="1">ROUND(INDIRECT(ADDRESS(ROW()+(0), COLUMN()+(-2), 1))*INDIRECT(ADDRESS(ROW()+(0), COLUMN()+(-1), 1)), 2)</f>
        <v>11600.3</v>
      </c>
    </row>
    <row r="15" spans="1:7" ht="13.50" thickBot="1" customHeight="1">
      <c r="A15" s="1" t="s">
        <v>23</v>
      </c>
      <c r="B15" s="1"/>
      <c r="C15" s="10" t="s">
        <v>24</v>
      </c>
      <c r="D15" s="1" t="s">
        <v>25</v>
      </c>
      <c r="E15" s="13">
        <v>0.424</v>
      </c>
      <c r="F15" s="14">
        <v>19865.2</v>
      </c>
      <c r="G15" s="14">
        <f ca="1">ROUND(INDIRECT(ADDRESS(ROW()+(0), COLUMN()+(-2), 1))*INDIRECT(ADDRESS(ROW()+(0), COLUMN()+(-1), 1)), 2)</f>
        <v>8422.84</v>
      </c>
    </row>
    <row r="16" spans="1:7" ht="13.50" thickBot="1" customHeight="1">
      <c r="A16" s="15"/>
      <c r="B16" s="15"/>
      <c r="C16" s="15"/>
      <c r="D16" s="15"/>
      <c r="E16" s="9" t="s">
        <v>26</v>
      </c>
      <c r="F16" s="9"/>
      <c r="G16" s="17">
        <f ca="1">ROUND(SUM(INDIRECT(ADDRESS(ROW()+(-1), COLUMN()+(0), 1)),INDIRECT(ADDRESS(ROW()+(-2), COLUMN()+(0), 1))), 2)</f>
        <v>20023.1</v>
      </c>
    </row>
    <row r="17" spans="1:7" ht="13.50" thickBot="1" customHeight="1">
      <c r="A17" s="15">
        <v>3</v>
      </c>
      <c r="B17" s="15"/>
      <c r="C17" s="15"/>
      <c r="D17" s="18" t="s">
        <v>27</v>
      </c>
      <c r="E17" s="18"/>
      <c r="F17" s="15"/>
      <c r="G17" s="15"/>
    </row>
    <row r="18" spans="1:7" ht="13.50" thickBot="1" customHeight="1">
      <c r="A18" s="19"/>
      <c r="B18" s="19"/>
      <c r="C18" s="20" t="s">
        <v>28</v>
      </c>
      <c r="D18" s="19" t="s">
        <v>29</v>
      </c>
      <c r="E18" s="13">
        <v>2</v>
      </c>
      <c r="F18" s="14">
        <f ca="1">ROUND(SUM(INDIRECT(ADDRESS(ROW()+(-2), COLUMN()+(1), 1)),INDIRECT(ADDRESS(ROW()+(-6), COLUMN()+(1), 1))), 2)</f>
        <v>1.13096e+006</v>
      </c>
      <c r="G18" s="14">
        <f ca="1">ROUND(INDIRECT(ADDRESS(ROW()+(0), COLUMN()+(-2), 1))*INDIRECT(ADDRESS(ROW()+(0), COLUMN()+(-1), 1))/100, 2)</f>
        <v>22619.1</v>
      </c>
    </row>
    <row r="19" spans="1:7" ht="13.50" thickBot="1" customHeight="1">
      <c r="A19" s="21" t="s">
        <v>30</v>
      </c>
      <c r="B19" s="21"/>
      <c r="C19" s="22"/>
      <c r="D19" s="23"/>
      <c r="E19" s="24" t="s">
        <v>31</v>
      </c>
      <c r="F19" s="25"/>
      <c r="G19" s="26">
        <f ca="1">ROUND(SUM(INDIRECT(ADDRESS(ROW()+(-1), COLUMN()+(0), 1)),INDIRECT(ADDRESS(ROW()+(-3), COLUMN()+(0), 1)),INDIRECT(ADDRESS(ROW()+(-7), COLUMN()+(0), 1))), 2)</f>
        <v>1.15357e+006</v>
      </c>
    </row>
  </sheetData>
  <mergeCells count="21">
    <mergeCell ref="A1:G1"/>
    <mergeCell ref="C3:G3"/>
    <mergeCell ref="A5:G5"/>
    <mergeCell ref="A8:B8"/>
    <mergeCell ref="A9:B9"/>
    <mergeCell ref="D9:E9"/>
    <mergeCell ref="A10:B10"/>
    <mergeCell ref="A11:B11"/>
    <mergeCell ref="A12:B12"/>
    <mergeCell ref="E12:F12"/>
    <mergeCell ref="A13:B13"/>
    <mergeCell ref="D13:E13"/>
    <mergeCell ref="A14:B14"/>
    <mergeCell ref="A15:B15"/>
    <mergeCell ref="A16:B16"/>
    <mergeCell ref="E16:F16"/>
    <mergeCell ref="A17:B17"/>
    <mergeCell ref="D17:E17"/>
    <mergeCell ref="A18:B18"/>
    <mergeCell ref="A19:D19"/>
    <mergeCell ref="E19:F19"/>
  </mergeCells>
  <pageMargins left="0.147638" right="0.147638" top="0.206693" bottom="0.206693" header="0.0" footer="0.0"/>
  <pageSetup paperSize="9" orientation="portrait"/>
  <rowBreaks count="0" manualBreakCount="0">
    </rowBreaks>
</worksheet>
</file>