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<sst xmlns="http://schemas.openxmlformats.org/spreadsheetml/2006/main" count="35" uniqueCount="35">
  <si>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</si>
  <si>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IOF010</t>
  </si>
  <si>
    <t xml:space="preserve">m²</t>
  </si>
  <si>
    <t xml:space="preserve">Franja cortafuegos de paneles de lana de roca, para edificio de uso industrial.</t>
  </si>
  <si>
    <r>
      <rPr>
        <sz val="8.25"/>
        <color rgb="FF000000"/>
        <rFont val="Arial"/>
        <family val="2"/>
      </rPr>
      <t xml:space="preserve">Franja cortafuegos, de 1 m en proyección horizontal, con una resistencia al fuego EI 90, para edificio de uso industrial, fijada mecánicamente a la estructura de la cubierta con subestructura soporte (no incluida en este precio), compuesta por un panel rígido de lana de roca, no revestido, de 50 mm de espesor, resistencia térmica 1,22 m²K/W, conductividad térmica 0,035 W/(mK), densidad 180 kg/m³, calor específico 0,84 J/kgK y factor de resistencia a la difusión del vapor de agua 1,3 y un panel rígido de lana de roca, revestido por una de sus caras con una lámina de aluminio reforzado, de 50 mm de espesor, resistencia térmica 1,22 m²K/W, conductividad térmica 0,041 W/(mK), densidad 180 kg/m³, calor específico 0,84 J/kgK y factor de resistencia a la difusión del vapor de agua 1,3, en la cara vista, unidos entre sí y fijados a la subestructura soporte, con tornillos de unión, de 100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</si>
  <si>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</si>
  <si>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</si>
  <si>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</si>
  <si>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</si>
  <si>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</si>
  <si>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</si>
  <si>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</si>
  <si>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mt16lrw080ad</t>
  </si>
  <si>
    <t xml:space="preserve">m²</t>
  </si>
  <si>
    <t xml:space="preserve">Panel rígido de lana de roca, no revestido, de 50 mm de espesor, resistencia térmica 1,22 m²K/W, conductividad térmica 0,035 W/(mK), Euroclase A1 de reacción al fuego, densidad 180 kg/m³, calor específico 0,84 J/kgK y factor de resistencia a la difusión del vapor de agua 1,3, para protección contra incendios de elementos constructivos.</t>
  </si>
  <si>
    <t xml:space="preserve">mt16lrw080hd</t>
  </si>
  <si>
    <t xml:space="preserve">m²</t>
  </si>
  <si>
    <t xml:space="preserve">Panel rígido de lana de roca, revestido por una de sus caras con una lámina de aluminio reforzado, de 50 mm de espesor, resistencia térmica 1,22 m²K/W, conductividad térmica 0,041 W/(mK), Euroclase A1 de reacción al fuego, densidad 180 kg/m³, calor específico 0,84 J/kgK y factor de resistencia a la difusión del vapor de agua 1,3, para protección contra incendios de elementos constructivos.</t>
  </si>
  <si>
    <t xml:space="preserve">mt16lrw082ee</t>
  </si>
  <si>
    <t xml:space="preserve">Ud</t>
  </si>
  <si>
    <t xml:space="preserve">Tornillo de unión de alambre de acero galvanizado en forma de hélice, de 100 mm de longitud, para paneles de lana de roca.</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</si>
  <si>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</si>
  <si>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</si>
  <si>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</si>
  <si>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</si>
  <si>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</si>
  <si>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</si>
  <si>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</si>
  <si>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</si>
  <si>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</si>
  <si>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</si>
  <si>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</si>
  <si>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</si>
  <si>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$ 57.089,33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</si>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</sst>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0.21"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1.2</v>
      </c>
      <c r="F10" s="12">
        <v>368277</v>
      </c>
      <c r="G10" s="12">
        <f ca="1">ROUND(INDIRECT(ADDRESS(ROW()+(0), COLUMN()+(-2), 1))*INDIRECT(ADDRESS(ROW()+(0), COLUMN()+(-1), 1)), 2)</f>
        <v>441932</v>
      </c>
    </row>
    <row r="11" spans="1:7" ht="55.50" thickBot="1" customHeight="1">
      <c r="A11" s="1" t="s">
        <v>15</v>
      </c>
      <c r="B11" s="1"/>
      <c r="C11" s="10" t="s">
        <v>16</v>
      </c>
      <c r="D11" s="1" t="s">
        <v>17</v>
      </c>
      <c r="E11" s="11">
        <v>1.4</v>
      </c>
      <c r="F11" s="12">
        <v>393816</v>
      </c>
      <c r="G11" s="12">
        <f ca="1">ROUND(INDIRECT(ADDRESS(ROW()+(0), COLUMN()+(-2), 1))*INDIRECT(ADDRESS(ROW()+(0), COLUMN()+(-1), 1)), 2)</f>
        <v>551343</v>
      </c>
    </row>
    <row r="12" spans="1:7" ht="24.00" thickBot="1" customHeight="1">
      <c r="A12" s="1" t="s">
        <v>18</v>
      </c>
      <c r="B12" s="1"/>
      <c r="C12" s="10" t="s">
        <v>19</v>
      </c>
      <c r="D12" s="1" t="s">
        <v>20</v>
      </c>
      <c r="E12" s="13">
        <v>6.7</v>
      </c>
      <c r="F12" s="14">
        <v>16765.7</v>
      </c>
      <c r="G12" s="14">
        <f ca="1">ROUND(INDIRECT(ADDRESS(ROW()+(0), COLUMN()+(-2), 1))*INDIRECT(ADDRESS(ROW()+(0), COLUMN()+(-1), 1)), 2)</f>
        <v>112330</v>
      </c>
    </row>
    <row r="13" spans="1:7" ht="13.50" thickBot="1" customHeight="1">
      <c r="A13" s="15"/>
      <c r="B13" s="15"/>
      <c r="C13" s="15"/>
      <c r="D13" s="15"/>
      <c r="E13" s="9" t="s">
        <v>21</v>
      </c>
      <c r="F13" s="9"/>
      <c r="G13" s="17">
        <f ca="1">ROUND(SUM(INDIRECT(ADDRESS(ROW()+(-1), COLUMN()+(0), 1)),INDIRECT(ADDRESS(ROW()+(-2), COLUMN()+(0), 1)),INDIRECT(ADDRESS(ROW()+(-3), COLUMN()+(0), 1))), 2)</f>
        <v>1.10561e+006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0.305</v>
      </c>
      <c r="F15" s="12">
        <v>26179.2</v>
      </c>
      <c r="G15" s="12">
        <f ca="1">ROUND(INDIRECT(ADDRESS(ROW()+(0), COLUMN()+(-2), 1))*INDIRECT(ADDRESS(ROW()+(0), COLUMN()+(-1), 1)), 2)</f>
        <v>7984.65</v>
      </c>
    </row>
    <row r="16" spans="1:7" ht="13.50" thickBot="1" customHeight="1">
      <c r="A16" s="1" t="s">
        <v>26</v>
      </c>
      <c r="B16" s="1"/>
      <c r="C16" s="10" t="s">
        <v>27</v>
      </c>
      <c r="D16" s="1" t="s">
        <v>28</v>
      </c>
      <c r="E16" s="13">
        <v>0.305</v>
      </c>
      <c r="F16" s="14">
        <v>19044.7</v>
      </c>
      <c r="G16" s="14">
        <f ca="1">ROUND(INDIRECT(ADDRESS(ROW()+(0), COLUMN()+(-2), 1))*INDIRECT(ADDRESS(ROW()+(0), COLUMN()+(-1), 1)), 2)</f>
        <v>5808.62</v>
      </c>
    </row>
    <row r="17" spans="1:7" ht="13.50" thickBot="1" customHeight="1">
      <c r="A17" s="15"/>
      <c r="B17" s="15"/>
      <c r="C17" s="15"/>
      <c r="D17" s="15"/>
      <c r="E17" s="9" t="s">
        <v>29</v>
      </c>
      <c r="F17" s="9"/>
      <c r="G17" s="17">
        <f ca="1">ROUND(SUM(INDIRECT(ADDRESS(ROW()+(-1), COLUMN()+(0), 1)),INDIRECT(ADDRESS(ROW()+(-2), COLUMN()+(0), 1))), 2)</f>
        <v>13793.3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1.1194e+006</v>
      </c>
      <c r="G19" s="14">
        <f ca="1">ROUND(INDIRECT(ADDRESS(ROW()+(0), COLUMN()+(-2), 1))*INDIRECT(ADDRESS(ROW()+(0), COLUMN()+(-1), 1))/100, 2)</f>
        <v>22388</v>
      </c>
    </row>
    <row r="20" spans="1:7" ht="13.50" thickBot="1" customHeight="1">
      <c r="A20" s="21" t="s">
        <v>33</v>
      </c>
      <c r="B20" s="21"/>
      <c r="C20" s="22"/>
      <c r="D20" s="23"/>
      <c r="E20" s="24" t="s">
        <v>34</v>
      </c>
      <c r="F20" s="25"/>
      <c r="G20" s="26">
        <f ca="1">ROUND(SUM(INDIRECT(ADDRESS(ROW()+(-1), COLUMN()+(0), 1)),INDIRECT(ADDRESS(ROW()+(-3), COLUMN()+(0), 1)),INDIRECT(ADDRESS(ROW()+(-7), COLUMN()+(0), 1))), 2)</f>
        <v>1.14179e+006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