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<sst xmlns="http://schemas.openxmlformats.org/spreadsheetml/2006/main" count="74" uniqueCount="74">
  <si>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</si>
  <si>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IOF024</t>
  </si>
  <si>
    <t xml:space="preserve">m²</t>
  </si>
  <si>
    <t xml:space="preserve">Franja cortafuegos de placas de yeso laminado, para edificio de uso industrial. Sistema "PLACO".</t>
  </si>
  <si>
    <r>
      <rPr>
        <sz val="8.25"/>
        <color rgb="FF000000"/>
        <rFont val="Arial"/>
        <family val="2"/>
      </rPr>
      <t xml:space="preserve">Franja cortafuegos horizontal, de 1 m de anchura, con una resistencia al fuego EI 90, para edificio de uso industrial, fijada mecánicamente a la medianera con subestructura soporte, sistema "PLACO", compuesta por 3 placas de yeso laminado DF /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montantes, formando escuadras separadas 750 mm entre sí, suspensiones y perfiles separados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</si>
  <si>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</si>
  <si>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</si>
  <si>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</si>
  <si>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</si>
  <si>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</si>
  <si>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</si>
  <si>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</si>
  <si>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</si>
  <si>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</si>
  <si>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</si>
  <si>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</si>
  <si>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</si>
  <si>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espesor.</t>
  </si>
  <si>
    <t xml:space="preserve">mt12qlt030a</t>
  </si>
  <si>
    <t xml:space="preserve">Ud</t>
  </si>
  <si>
    <t xml:space="preserve">Tornillo autoperforante rosca-metal,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</si>
  <si>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</si>
  <si>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</si>
  <si>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</si>
  <si>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</si>
  <si>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</si>
  <si>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</si>
  <si>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</si>
  <si>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</si>
  <si>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</si>
  <si>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</si>
  <si>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</si>
  <si>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concreto.</t>
  </si>
  <si>
    <t xml:space="preserve">mt12plp080a</t>
  </si>
  <si>
    <t xml:space="preserve">m</t>
  </si>
  <si>
    <t xml:space="preserve">Perfil angular de acero galvanizado, CR2 "PLACO", fabricado mediante laminación en frío, de 3000 mm de longitud, 34x23 mm de sección y 0,55 mm de espesor.</t>
  </si>
  <si>
    <t xml:space="preserve">mt12plk010gfocd</t>
  </si>
  <si>
    <t xml:space="preserve">m²</t>
  </si>
  <si>
    <t xml:space="preserve">Placa de yeso laminado DF /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</si>
  <si>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</si>
  <si>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</si>
  <si>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</si>
  <si>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</si>
  <si>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</si>
  <si>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placas de yeso laminado sobre perfiles de espesor inferior a 6 mm.</t>
  </si>
  <si>
    <t xml:space="preserve">mt12plt010f</t>
  </si>
  <si>
    <t xml:space="preserve">Ud</t>
  </si>
  <si>
    <t xml:space="preserve">Tornillo autorroscante TTPC 70 "PLACO", con cabeza de trompeta, de 70 mm de longitud, para instalación de placas de yeso laminado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</si>
  <si>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</si>
  <si>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</si>
  <si>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</si>
  <si>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</si>
  <si>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</si>
  <si>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</si>
  <si>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</si>
  <si>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</si>
  <si>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</si>
  <si>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</si>
  <si>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</si>
  <si>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</si>
  <si>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</si>
  <si>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</si>
  <si>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</si>
  <si>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</si>
  <si>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Oficial 1ª montador de divisiones y sistemas de placas.</t>
  </si>
  <si>
    <t xml:space="preserve">mo100</t>
  </si>
  <si>
    <t xml:space="preserve">h</t>
  </si>
  <si>
    <t xml:space="preserve">Ayudante montador de divisiones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</si>
  <si>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</si>
  <si>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</si>
  <si>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</si>
  <si>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</si>
  <si>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$ 8.233,05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</si>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</sst>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7.65" customWidth="1"/>
    <col min="5" max="5" width="69.02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3.33</v>
      </c>
      <c r="G10" s="12">
        <v>4798.9</v>
      </c>
      <c r="H10" s="12">
        <f ca="1">ROUND(INDIRECT(ADDRESS(ROW()+(0), COLUMN()+(-2), 1))*INDIRECT(ADDRESS(ROW()+(0), COLUMN()+(-1), 1)), 2)</f>
        <v>15980.3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1.4</v>
      </c>
      <c r="G11" s="12">
        <v>5844.46</v>
      </c>
      <c r="H11" s="12">
        <f ca="1">ROUND(INDIRECT(ADDRESS(ROW()+(0), COLUMN()+(-2), 1))*INDIRECT(ADDRESS(ROW()+(0), COLUMN()+(-1), 1)), 2)</f>
        <v>8182.24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16.8</v>
      </c>
      <c r="G12" s="12">
        <v>77.74</v>
      </c>
      <c r="H12" s="12">
        <f ca="1">ROUND(INDIRECT(ADDRESS(ROW()+(0), COLUMN()+(-2), 1))*INDIRECT(ADDRESS(ROW()+(0), COLUMN()+(-1), 1)), 2)</f>
        <v>1306.03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4.2</v>
      </c>
      <c r="G13" s="12">
        <v>534.32</v>
      </c>
      <c r="H13" s="12">
        <f ca="1">ROUND(INDIRECT(ADDRESS(ROW()+(0), COLUMN()+(-2), 1))*INDIRECT(ADDRESS(ROW()+(0), COLUMN()+(-1), 1)), 2)</f>
        <v>2244.14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</v>
      </c>
      <c r="G14" s="12">
        <v>4691.66</v>
      </c>
      <c r="H14" s="12">
        <f ca="1">ROUND(INDIRECT(ADDRESS(ROW()+(0), COLUMN()+(-2), 1))*INDIRECT(ADDRESS(ROW()+(0), COLUMN()+(-1), 1)), 2)</f>
        <v>14075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0.9</v>
      </c>
      <c r="G15" s="12">
        <v>831.1</v>
      </c>
      <c r="H15" s="12">
        <f ca="1">ROUND(INDIRECT(ADDRESS(ROW()+(0), COLUMN()+(-2), 1))*INDIRECT(ADDRESS(ROW()+(0), COLUMN()+(-1), 1)), 2)</f>
        <v>747.99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0.8</v>
      </c>
      <c r="G16" s="12">
        <v>861.66</v>
      </c>
      <c r="H16" s="12">
        <f ca="1">ROUND(INDIRECT(ADDRESS(ROW()+(0), COLUMN()+(-2), 1))*INDIRECT(ADDRESS(ROW()+(0), COLUMN()+(-1), 1)), 2)</f>
        <v>689.33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3163.52</v>
      </c>
      <c r="H17" s="12">
        <f ca="1">ROUND(INDIRECT(ADDRESS(ROW()+(0), COLUMN()+(-2), 1))*INDIRECT(ADDRESS(ROW()+(0), COLUMN()+(-1), 1)), 2)</f>
        <v>3321.7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3</v>
      </c>
      <c r="G18" s="12">
        <v>22117.8</v>
      </c>
      <c r="H18" s="12">
        <f ca="1">ROUND(INDIRECT(ADDRESS(ROW()+(0), COLUMN()+(-2), 1))*INDIRECT(ADDRESS(ROW()+(0), COLUMN()+(-1), 1)), 2)</f>
        <v>66353.5</v>
      </c>
    </row>
    <row r="19" spans="1:8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20</v>
      </c>
      <c r="G19" s="12">
        <v>37.16</v>
      </c>
      <c r="H19" s="12">
        <f ca="1">ROUND(INDIRECT(ADDRESS(ROW()+(0), COLUMN()+(-2), 1))*INDIRECT(ADDRESS(ROW()+(0), COLUMN()+(-1), 1)), 2)</f>
        <v>743.2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20</v>
      </c>
      <c r="G20" s="12">
        <v>58.47</v>
      </c>
      <c r="H20" s="12">
        <f ca="1">ROUND(INDIRECT(ADDRESS(ROW()+(0), COLUMN()+(-2), 1))*INDIRECT(ADDRESS(ROW()+(0), COLUMN()+(-1), 1)), 2)</f>
        <v>1169.4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20</v>
      </c>
      <c r="G21" s="12">
        <v>130.83</v>
      </c>
      <c r="H21" s="12">
        <f ca="1">ROUND(INDIRECT(ADDRESS(ROW()+(0), COLUMN()+(-2), 1))*INDIRECT(ADDRESS(ROW()+(0), COLUMN()+(-1), 1)), 2)</f>
        <v>2616.6</v>
      </c>
    </row>
    <row r="22" spans="1:8" ht="34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0.28</v>
      </c>
      <c r="G22" s="12">
        <v>3029.47</v>
      </c>
      <c r="H22" s="12">
        <f ca="1">ROUND(INDIRECT(ADDRESS(ROW()+(0), COLUMN()+(-2), 1))*INDIRECT(ADDRESS(ROW()+(0), COLUMN()+(-1), 1)), 2)</f>
        <v>848.25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3">
        <v>0.9</v>
      </c>
      <c r="G23" s="14">
        <v>1971.99</v>
      </c>
      <c r="H23" s="14">
        <f ca="1">ROUND(INDIRECT(ADDRESS(ROW()+(0), COLUMN()+(-2), 1))*INDIRECT(ADDRESS(ROW()+(0), COLUMN()+(-1), 1)), 2)</f>
        <v>1774.79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120052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0.366</v>
      </c>
      <c r="G26" s="12">
        <v>26179.2</v>
      </c>
      <c r="H26" s="12">
        <f ca="1">ROUND(INDIRECT(ADDRESS(ROW()+(0), COLUMN()+(-2), 1))*INDIRECT(ADDRESS(ROW()+(0), COLUMN()+(-1), 1)), 2)</f>
        <v>9581.58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0.366</v>
      </c>
      <c r="G27" s="12">
        <v>19044.7</v>
      </c>
      <c r="H27" s="12">
        <f ca="1">ROUND(INDIRECT(ADDRESS(ROW()+(0), COLUMN()+(-2), 1))*INDIRECT(ADDRESS(ROW()+(0), COLUMN()+(-1), 1)), 2)</f>
        <v>6970.34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0.549</v>
      </c>
      <c r="G28" s="12">
        <v>26179.2</v>
      </c>
      <c r="H28" s="12">
        <f ca="1">ROUND(INDIRECT(ADDRESS(ROW()+(0), COLUMN()+(-2), 1))*INDIRECT(ADDRESS(ROW()+(0), COLUMN()+(-1), 1)), 2)</f>
        <v>14372.4</v>
      </c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3">
        <v>0.549</v>
      </c>
      <c r="G29" s="14">
        <v>19044.7</v>
      </c>
      <c r="H29" s="14">
        <f ca="1">ROUND(INDIRECT(ADDRESS(ROW()+(0), COLUMN()+(-2), 1))*INDIRECT(ADDRESS(ROW()+(0), COLUMN()+(-1), 1)), 2)</f>
        <v>10455.5</v>
      </c>
    </row>
    <row r="30" spans="1:8" ht="13.50" thickBot="1" customHeight="1">
      <c r="A30" s="15"/>
      <c r="B30" s="15"/>
      <c r="C30" s="15"/>
      <c r="D30" s="15"/>
      <c r="E30" s="15"/>
      <c r="F30" s="9" t="s">
        <v>68</v>
      </c>
      <c r="G30" s="9"/>
      <c r="H30" s="17">
        <f ca="1">ROUND(SUM(INDIRECT(ADDRESS(ROW()+(-1), COLUMN()+(0), 1)),INDIRECT(ADDRESS(ROW()+(-2), COLUMN()+(0), 1)),INDIRECT(ADDRESS(ROW()+(-3), COLUMN()+(0), 1)),INDIRECT(ADDRESS(ROW()+(-4), COLUMN()+(0), 1))), 2)</f>
        <v>41379.8</v>
      </c>
    </row>
    <row r="31" spans="1:8" ht="13.50" thickBot="1" customHeight="1">
      <c r="A31" s="15">
        <v>3</v>
      </c>
      <c r="B31" s="15"/>
      <c r="C31" s="15"/>
      <c r="D31" s="15"/>
      <c r="E31" s="18" t="s">
        <v>69</v>
      </c>
      <c r="F31" s="18"/>
      <c r="G31" s="15"/>
      <c r="H31" s="15"/>
    </row>
    <row r="32" spans="1:8" ht="13.50" thickBot="1" customHeight="1">
      <c r="A32" s="19"/>
      <c r="B32" s="19"/>
      <c r="C32" s="19"/>
      <c r="D32" s="20" t="s">
        <v>70</v>
      </c>
      <c r="E32" s="19" t="s">
        <v>71</v>
      </c>
      <c r="F32" s="13">
        <v>2</v>
      </c>
      <c r="G32" s="14">
        <f ca="1">ROUND(SUM(INDIRECT(ADDRESS(ROW()+(-2), COLUMN()+(1), 1)),INDIRECT(ADDRESS(ROW()+(-8), COLUMN()+(1), 1))), 2)</f>
        <v>161432</v>
      </c>
      <c r="H32" s="14">
        <f ca="1">ROUND(INDIRECT(ADDRESS(ROW()+(0), COLUMN()+(-2), 1))*INDIRECT(ADDRESS(ROW()+(0), COLUMN()+(-1), 1))/100, 2)</f>
        <v>3228.65</v>
      </c>
    </row>
    <row r="33" spans="1:8" ht="13.50" thickBot="1" customHeight="1">
      <c r="A33" s="21" t="s">
        <v>72</v>
      </c>
      <c r="B33" s="21"/>
      <c r="C33" s="21"/>
      <c r="D33" s="22"/>
      <c r="E33" s="23"/>
      <c r="F33" s="24" t="s">
        <v>73</v>
      </c>
      <c r="G33" s="25"/>
      <c r="H33" s="26">
        <f ca="1">ROUND(SUM(INDIRECT(ADDRESS(ROW()+(-1), COLUMN()+(0), 1)),INDIRECT(ADDRESS(ROW()+(-3), COLUMN()+(0), 1)),INDIRECT(ADDRESS(ROW()+(-9), COLUMN()+(0), 1))), 2)</f>
        <v>164661</v>
      </c>
    </row>
  </sheetData>
  <mergeCells count="3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A28:C28"/>
    <mergeCell ref="A29:C29"/>
    <mergeCell ref="A30:C30"/>
    <mergeCell ref="F30:G30"/>
    <mergeCell ref="A31:C31"/>
    <mergeCell ref="E31:F31"/>
    <mergeCell ref="A32:C32"/>
    <mergeCell ref="A33:E33"/>
    <mergeCell ref="F33:G33"/>
  </mergeCells>
  <pageMargins left="0.147638" right="0.147638" top="0.206693" bottom="0.206693" header="0.0" footer="0.0"/>
  <pageSetup paperSize="9" orientation="portrait"/>
  <rowBreaks count="0" manualBreakCount="0">
    </rowBreaks>
</worksheet>
</file>