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<sst xmlns="http://schemas.openxmlformats.org/spreadsheetml/2006/main" count="41" uniqueCount="41">
  <si>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</si>
  <si>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LBL020</t>
  </si>
  <si>
    <t xml:space="preserve">Ud</t>
  </si>
  <si>
    <t xml:space="preserve">Puerta corredera automática, de aluminio y vidrio.</t>
  </si>
  <si>
    <r>
      <rPr>
        <sz val="8.25"/>
        <color rgb="FF000000"/>
        <rFont val="Arial"/>
        <family val="2"/>
      </rPr>
      <t xml:space="preserve">Puerta corredera automática, de aluminio y vidrio, para acceso peatonal, con sistema de apertura central, de dos hojas deslizantes de 100x210 cm y dos hojas fijas de 120x210 cm, compuesta por: cajón superior con mecanismos, equipo de motorización y batería de emergencia para apertura y cierre automático en caso de corte del suministro eléctrico, de aluminio lacado, color blanco, dos detectores de presencia por radiofrecuencia, célula fotoeléctrica de seguridad y panel de control con cuatro modos de funcionamiento seleccionables; cuatro hojas de vidrio laminar de seguridad 5+5, incoloro, 1B1 con perfiles de aluminio lacado, color blanco, fijadas sobre los perfiles con perfil continuo de neopreno.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</si>
  <si>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</si>
  <si>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</si>
  <si>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</si>
  <si>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</si>
  <si>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</si>
  <si>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</si>
  <si>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</si>
  <si>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mt26pes030h</t>
  </si>
  <si>
    <t xml:space="preserve">Ud</t>
  </si>
  <si>
    <t xml:space="preserve">Puerta corredera automática, de aluminio y vidrio, para acceso peatonal, con sistema de apertura central, de dos hojas deslizantes de 100x210 cm y dos hojas fijas de 120x210 cm, compuesta por: cajón superior con mecanismos, equipo de motorización y batería de emergencia para apertura y cierre automático en caso de corte del suministro eléctrico, de aluminio lacado, color blanco, dos detectores de presencia por radiofrecuencia, célula fotoeléctrica de seguridad y panel de control con cuatro modos de funcionamiento seleccionables; cuatro hojas de vidrio laminar de seguridad 5+5, incoloro, 1B1 con perfiles de aluminio lacado, color blanco, para fijar sobre los perfiles con perfil continuo de neopreno.</t>
  </si>
  <si>
    <t xml:space="preserve">mt21vva025</t>
  </si>
  <si>
    <t xml:space="preserve">m</t>
  </si>
  <si>
    <t xml:space="preserve">Perfil continuo de neopreno para la colocación del vidrio.</t>
  </si>
  <si>
    <t xml:space="preserve">mt21vva021</t>
  </si>
  <si>
    <t xml:space="preserve">Ud</t>
  </si>
  <si>
    <t xml:space="preserve">Material auxiliar para la colocación de vidrios.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</si>
  <si>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</si>
  <si>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</si>
  <si>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</si>
  <si>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</si>
  <si>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1ª montador.</t>
  </si>
  <si>
    <t xml:space="preserve">mo080</t>
  </si>
  <si>
    <t xml:space="preserve">h</t>
  </si>
  <si>
    <t xml:space="preserve">Ayudante montador.</t>
  </si>
  <si>
    <t xml:space="preserve">mo055</t>
  </si>
  <si>
    <t xml:space="preserve">h</t>
  </si>
  <si>
    <t xml:space="preserve">Oficial 1ª cristalero.</t>
  </si>
  <si>
    <t xml:space="preserve">mo003</t>
  </si>
  <si>
    <t xml:space="preserve">h</t>
  </si>
  <si>
    <t xml:space="preserve">Maestro electricista.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</si>
  <si>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</si>
  <si>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</si>
  <si>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</si>
  <si>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</si>
  <si>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$ 2.310.222,15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</si>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</sst>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5.95" customWidth="1"/>
    <col min="5" max="5" width="68.17" customWidth="1"/>
    <col min="6" max="6" width="10.03" customWidth="1"/>
    <col min="7" max="7" width="15.13" customWidth="1"/>
    <col min="8" max="8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08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8.20102e+006</v>
      </c>
      <c r="H10" s="12">
        <f ca="1">ROUND(INDIRECT(ADDRESS(ROW()+(0), COLUMN()+(-2), 1))*INDIRECT(ADDRESS(ROW()+(0), COLUMN()+(-1), 1)), 2)</f>
        <v>8.20102e+006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2.48</v>
      </c>
      <c r="G11" s="12">
        <v>2131</v>
      </c>
      <c r="H11" s="12">
        <f ca="1">ROUND(INDIRECT(ADDRESS(ROW()+(0), COLUMN()+(-2), 1))*INDIRECT(ADDRESS(ROW()+(0), COLUMN()+(-1), 1)), 2)</f>
        <v>5284.88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</v>
      </c>
      <c r="G12" s="14">
        <v>2983.41</v>
      </c>
      <c r="H12" s="14">
        <f ca="1">ROUND(INDIRECT(ADDRESS(ROW()+(0), COLUMN()+(-2), 1))*INDIRECT(ADDRESS(ROW()+(0), COLUMN()+(-1), 1)), 2)</f>
        <v>2983.41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8.20929e+006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10.387</v>
      </c>
      <c r="G15" s="12">
        <v>14232.9</v>
      </c>
      <c r="H15" s="12">
        <f ca="1">ROUND(INDIRECT(ADDRESS(ROW()+(0), COLUMN()+(-2), 1))*INDIRECT(ADDRESS(ROW()+(0), COLUMN()+(-1), 1)), 2)</f>
        <v>147837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10.387</v>
      </c>
      <c r="G16" s="12">
        <v>10324.6</v>
      </c>
      <c r="H16" s="12">
        <f ca="1">ROUND(INDIRECT(ADDRESS(ROW()+(0), COLUMN()+(-2), 1))*INDIRECT(ADDRESS(ROW()+(0), COLUMN()+(-1), 1)), 2)</f>
        <v>107241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2.597</v>
      </c>
      <c r="G17" s="12">
        <v>14753.3</v>
      </c>
      <c r="H17" s="12">
        <f ca="1">ROUND(INDIRECT(ADDRESS(ROW()+(0), COLUMN()+(-2), 1))*INDIRECT(ADDRESS(ROW()+(0), COLUMN()+(-1), 1)), 2)</f>
        <v>38314.2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1.298</v>
      </c>
      <c r="G18" s="14">
        <v>14232.9</v>
      </c>
      <c r="H18" s="14">
        <f ca="1">ROUND(INDIRECT(ADDRESS(ROW()+(0), COLUMN()+(-2), 1))*INDIRECT(ADDRESS(ROW()+(0), COLUMN()+(-1), 1)), 2)</f>
        <v>18474.3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1)),INDIRECT(ADDRESS(ROW()+(-3), COLUMN()+(0), 1)),INDIRECT(ADDRESS(ROW()+(-4), COLUMN()+(0), 1))), 2)</f>
        <v>311867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20" t="s">
        <v>37</v>
      </c>
      <c r="D21" s="20"/>
      <c r="E21" s="19" t="s">
        <v>38</v>
      </c>
      <c r="F21" s="13">
        <v>2</v>
      </c>
      <c r="G21" s="14">
        <f ca="1">ROUND(SUM(INDIRECT(ADDRESS(ROW()+(-2), COLUMN()+(1), 1)),INDIRECT(ADDRESS(ROW()+(-8), COLUMN()+(1), 1))), 2)</f>
        <v>8.52116e+006</v>
      </c>
      <c r="H21" s="14">
        <f ca="1">ROUND(INDIRECT(ADDRESS(ROW()+(0), COLUMN()+(-2), 1))*INDIRECT(ADDRESS(ROW()+(0), COLUMN()+(-1), 1))/100, 2)</f>
        <v>170423</v>
      </c>
    </row>
    <row r="22" spans="1:8" ht="13.50" thickBot="1" customHeight="1">
      <c r="A22" s="21" t="s">
        <v>39</v>
      </c>
      <c r="B22" s="21"/>
      <c r="C22" s="22"/>
      <c r="D22" s="22"/>
      <c r="E22" s="23"/>
      <c r="F22" s="24" t="s">
        <v>40</v>
      </c>
      <c r="G22" s="25"/>
      <c r="H22" s="26">
        <f ca="1">ROUND(SUM(INDIRECT(ADDRESS(ROW()+(-1), COLUMN()+(0), 1)),INDIRECT(ADDRESS(ROW()+(-3), COLUMN()+(0), 1)),INDIRECT(ADDRESS(ROW()+(-9), COLUMN()+(0), 1))), 2)</f>
        <v>8.69158e+006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