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<sst xmlns="http://schemas.openxmlformats.org/spreadsheetml/2006/main" count="41" uniqueCount="41">
  <si>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</si>
  <si>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LEA010</t>
  </si>
  <si>
    <t xml:space="preserve">Ud</t>
  </si>
  <si>
    <t xml:space="preserve">Puerta metálica de entrada principal.</t>
  </si>
  <si>
    <r>
      <rPr>
        <sz val="8.25"/>
        <color rgb="FF000000"/>
        <rFont val="Arial"/>
        <family val="2"/>
      </rPr>
      <t xml:space="preserve">Puerta de entrada principal principal principal de una hoja de 52 mm de espesor, 790x2040 mm de luz y altura de paso, acabado pintado con resina de epoxi color blanco formada por dos láminas de acero galvanizado de 1 mm de espesor, plegadas, troqueladas con un cuarterón superior y otro inferior a una cara, ensambladas y montadas, con cámara intermedia rellena de poliuretano, sobre marco de acero galvanizado de 1,5 mm de espesor con garras de anclaje a obra, cerradura con tres puntos de cierre, premarco de acero galvanizado con garras de anclaje a obra. Incluso silicona neutra para el sellado de las juntas perimetrales.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</si>
  <si>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</si>
  <si>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</si>
  <si>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</si>
  <si>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</si>
  <si>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</si>
  <si>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</si>
  <si>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</si>
  <si>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mt26pec010baaa</t>
  </si>
  <si>
    <t xml:space="preserve">Ud</t>
  </si>
  <si>
    <t xml:space="preserve">Puerta de entrada principal de una hoja de 52 mm de espesor, 790x2040 mm de luz y altura de paso, acabado pintado con resina de epoxi color blanco formada por dos láminas de acero galvanizado de 1 mm de espesor, plegadas, troqueladas con un cuarterón superior y otro inferior a una cara, ensambladas y montadas, con cámara intermedia rellena de poliuretano, sobre marco de acero galvanizado de 1,5 mm de espesor con garras de anclaje a obra, incluso bisagras de acero latonado con regulación en las tres direcciones, bulones antipalanca, mirilla, cerradura de seguridad embutida con tres puntos de cierre, cilindro de latón con llave, escudo de seguridad tipo roseta y tiradera para la parte exterior y escudo y manija de latón para la parte interior.</t>
  </si>
  <si>
    <t xml:space="preserve">mt26pec015a</t>
  </si>
  <si>
    <t xml:space="preserve">Ud</t>
  </si>
  <si>
    <t xml:space="preserve">Premarco de acero galvanizado, para puerta de entrada principal de acero galvanizado de una hoja, con garras de anclaje a obra.</t>
  </si>
  <si>
    <t xml:space="preserve">mt15sja100</t>
  </si>
  <si>
    <t xml:space="preserve">Ud</t>
  </si>
  <si>
    <t xml:space="preserve">Cartucho de masilla de silicona neutra.</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</si>
  <si>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</si>
  <si>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</si>
  <si>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</si>
  <si>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</si>
  <si>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</si>
  <si>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</si>
  <si>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</si>
  <si>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</si>
  <si>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</si>
  <si>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</si>
  <si>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</si>
  <si>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</si>
  <si>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</si>
  <si>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</si>
  <si>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</si>
  <si>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Herramienta menor</t>
  </si>
  <si>
    <t xml:space="preserve">%</t>
  </si>
  <si>
    <t xml:space="preserve">Herramienta menor</t>
  </si>
  <si>
    <t xml:space="preserve">Coste de mantenimiento decenal: $ 198.430,92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</si>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</sst>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1.36" customWidth="1"/>
    <col min="4" max="4" width="7.65" customWidth="1"/>
    <col min="5" max="5" width="65.62"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
      <c r="D10" s="10" t="s">
        <v>13</v>
      </c>
      <c r="E10" s="1" t="s">
        <v>14</v>
      </c>
      <c r="F10" s="11">
        <v>1</v>
      </c>
      <c r="G10" s="12">
        <v>1.12939e+06</v>
      </c>
      <c r="H10" s="12">
        <f ca="1">ROUND(INDIRECT(ADDRESS(ROW()+(0), COLUMN()+(-2), 1))*INDIRECT(ADDRESS(ROW()+(0), COLUMN()+(-1), 1)), 2)</f>
        <v>1.12939e+06</v>
      </c>
    </row>
    <row r="11" spans="1:8" ht="24.00" thickBot="1" customHeight="1">
      <c r="A11" s="1" t="s">
        <v>15</v>
      </c>
      <c r="B11" s="1"/>
      <c r="C11" s="1"/>
      <c r="D11" s="10" t="s">
        <v>16</v>
      </c>
      <c r="E11" s="1" t="s">
        <v>17</v>
      </c>
      <c r="F11" s="11">
        <v>1</v>
      </c>
      <c r="G11" s="12">
        <v>170959</v>
      </c>
      <c r="H11" s="12">
        <f ca="1">ROUND(INDIRECT(ADDRESS(ROW()+(0), COLUMN()+(-2), 1))*INDIRECT(ADDRESS(ROW()+(0), COLUMN()+(-1), 1)), 2)</f>
        <v>170959</v>
      </c>
    </row>
    <row r="12" spans="1:8" ht="13.50" thickBot="1" customHeight="1">
      <c r="A12" s="1" t="s">
        <v>18</v>
      </c>
      <c r="B12" s="1"/>
      <c r="C12" s="1"/>
      <c r="D12" s="10" t="s">
        <v>19</v>
      </c>
      <c r="E12" s="1" t="s">
        <v>20</v>
      </c>
      <c r="F12" s="13">
        <v>0.2</v>
      </c>
      <c r="G12" s="14">
        <v>23334.4</v>
      </c>
      <c r="H12" s="14">
        <f ca="1">ROUND(INDIRECT(ADDRESS(ROW()+(0), COLUMN()+(-2), 1))*INDIRECT(ADDRESS(ROW()+(0), COLUMN()+(-1), 1)), 2)</f>
        <v>4666.88</v>
      </c>
    </row>
    <row r="13" spans="1:8" ht="13.50" thickBot="1" customHeight="1">
      <c r="A13" s="15"/>
      <c r="B13" s="15"/>
      <c r="C13" s="15"/>
      <c r="D13" s="15"/>
      <c r="E13" s="15"/>
      <c r="F13" s="9" t="s">
        <v>21</v>
      </c>
      <c r="G13" s="9"/>
      <c r="H13" s="17">
        <f ca="1">ROUND(SUM(INDIRECT(ADDRESS(ROW()+(-1), COLUMN()+(0), 1)),INDIRECT(ADDRESS(ROW()+(-2), COLUMN()+(0), 1)),INDIRECT(ADDRESS(ROW()+(-3), COLUMN()+(0), 1))), 2)</f>
        <v>1.30502e+06</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0.629</v>
      </c>
      <c r="G15" s="12">
        <v>36735.6</v>
      </c>
      <c r="H15" s="12">
        <f ca="1">ROUND(INDIRECT(ADDRESS(ROW()+(0), COLUMN()+(-2), 1))*INDIRECT(ADDRESS(ROW()+(0), COLUMN()+(-1), 1)), 2)</f>
        <v>23106.7</v>
      </c>
    </row>
    <row r="16" spans="1:8" ht="13.50" thickBot="1" customHeight="1">
      <c r="A16" s="1" t="s">
        <v>26</v>
      </c>
      <c r="B16" s="1"/>
      <c r="C16" s="1"/>
      <c r="D16" s="10" t="s">
        <v>27</v>
      </c>
      <c r="E16" s="1" t="s">
        <v>28</v>
      </c>
      <c r="F16" s="11">
        <v>0.629</v>
      </c>
      <c r="G16" s="12">
        <v>26456.3</v>
      </c>
      <c r="H16" s="12">
        <f ca="1">ROUND(INDIRECT(ADDRESS(ROW()+(0), COLUMN()+(-2), 1))*INDIRECT(ADDRESS(ROW()+(0), COLUMN()+(-1), 1)), 2)</f>
        <v>16641</v>
      </c>
    </row>
    <row r="17" spans="1:8" ht="13.50" thickBot="1" customHeight="1">
      <c r="A17" s="1" t="s">
        <v>29</v>
      </c>
      <c r="B17" s="1"/>
      <c r="C17" s="1"/>
      <c r="D17" s="10" t="s">
        <v>30</v>
      </c>
      <c r="E17" s="1" t="s">
        <v>31</v>
      </c>
      <c r="F17" s="11">
        <v>0.692</v>
      </c>
      <c r="G17" s="12">
        <v>37228.6</v>
      </c>
      <c r="H17" s="12">
        <f ca="1">ROUND(INDIRECT(ADDRESS(ROW()+(0), COLUMN()+(-2), 1))*INDIRECT(ADDRESS(ROW()+(0), COLUMN()+(-1), 1)), 2)</f>
        <v>25762.2</v>
      </c>
    </row>
    <row r="18" spans="1:8" ht="13.50" thickBot="1" customHeight="1">
      <c r="A18" s="1" t="s">
        <v>32</v>
      </c>
      <c r="B18" s="1"/>
      <c r="C18" s="1"/>
      <c r="D18" s="10" t="s">
        <v>33</v>
      </c>
      <c r="E18" s="1" t="s">
        <v>34</v>
      </c>
      <c r="F18" s="13">
        <v>0.692</v>
      </c>
      <c r="G18" s="14">
        <v>27521.7</v>
      </c>
      <c r="H18" s="14">
        <f ca="1">ROUND(INDIRECT(ADDRESS(ROW()+(0), COLUMN()+(-2), 1))*INDIRECT(ADDRESS(ROW()+(0), COLUMN()+(-1), 1)), 2)</f>
        <v>19045</v>
      </c>
    </row>
    <row r="19" spans="1:8" ht="13.50" thickBot="1" customHeight="1">
      <c r="A19" s="15"/>
      <c r="B19" s="15"/>
      <c r="C19" s="15"/>
      <c r="D19" s="15"/>
      <c r="E19" s="15"/>
      <c r="F19" s="9" t="s">
        <v>35</v>
      </c>
      <c r="G19" s="9"/>
      <c r="H19" s="17">
        <f ca="1">ROUND(SUM(INDIRECT(ADDRESS(ROW()+(-1), COLUMN()+(0), 1)),INDIRECT(ADDRESS(ROW()+(-2), COLUMN()+(0), 1)),INDIRECT(ADDRESS(ROW()+(-3), COLUMN()+(0), 1)),INDIRECT(ADDRESS(ROW()+(-4), COLUMN()+(0), 1))), 2)</f>
        <v>84554.9</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1)),INDIRECT(ADDRESS(ROW()+(-8), COLUMN()+(1), 1))), 2)</f>
        <v>1.38957e+06</v>
      </c>
      <c r="H21" s="14">
        <f ca="1">ROUND(INDIRECT(ADDRESS(ROW()+(0), COLUMN()+(-2), 1))*INDIRECT(ADDRESS(ROW()+(0), COLUMN()+(-1), 1))/100, 2)</f>
        <v>27791.5</v>
      </c>
    </row>
    <row r="22" spans="1:8" ht="13.50" thickBot="1" customHeight="1">
      <c r="A22" s="21" t="s">
        <v>39</v>
      </c>
      <c r="B22" s="21"/>
      <c r="C22" s="21"/>
      <c r="D22" s="22"/>
      <c r="E22" s="23"/>
      <c r="F22" s="24" t="s">
        <v>40</v>
      </c>
      <c r="G22" s="25"/>
      <c r="H22" s="26">
        <f ca="1">ROUND(SUM(INDIRECT(ADDRESS(ROW()+(-1), COLUMN()+(0), 1)),INDIRECT(ADDRESS(ROW()+(-3), COLUMN()+(0), 1)),INDIRECT(ADDRESS(ROW()+(-9), COLUMN()+(0), 1))), 2)</f>
        <v>1.41736e+06</v>
      </c>
    </row>
  </sheetData>
  <mergeCells count="24">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