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<sst xmlns="http://schemas.openxmlformats.org/spreadsheetml/2006/main" count="78" uniqueCount="78">
  <si>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</si>
  <si>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NCB010</t>
  </si>
  <si>
    <t xml:space="preserve">Ud</t>
  </si>
  <si>
    <t xml:space="preserve">Bancada flotante antivibración, de concreto armado, para apoyo de maquinaria.</t>
  </si>
  <si>
    <r>
      <rPr>
        <sz val="8.25"/>
        <color rgb="FF000000"/>
        <rFont val="Arial"/>
        <family val="2"/>
      </rPr>
      <t xml:space="preserve">Bancada continua flotante antivibración, de concreto armado, para apoyo de maquinaria, de 150x100x16 cm, compuesta de concreto f'c=210 kg/cm² (21 MPa), clase de exposición F0 S0 P0 C0, tamaño máximo del agregado 12,5 mm, manejabilidad blanda, preparado en obra, y fundido con medios manuales, malla electrosoldada tipo XX 50, 25x25 cm y Ø 4-4 mm, sobre una lámina de espuma de polietileno de alta densidad, de 3 mm de espesor, apoyada sobre paneles antivibración de fibra de vidrio moldeada con ligante sintético, de 50 mm de espesor. Incluso capa separadora de film de polietileno de 0,05 mm de espesor y encofrado perimetral de ladrillo cerámico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</si>
  <si>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</si>
  <si>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</si>
  <si>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</si>
  <si>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</si>
  <si>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</si>
  <si>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</si>
  <si>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</si>
  <si>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mt16png010a</t>
  </si>
  <si>
    <t xml:space="preserve">m²</t>
  </si>
  <si>
    <t xml:space="preserve">Film de polietileno de 0,05 mm de espesor y 46 g/m² de masa superficial.</t>
  </si>
  <si>
    <t xml:space="preserve">mt04lvc010h</t>
  </si>
  <si>
    <t xml:space="preserve">Ud</t>
  </si>
  <si>
    <t xml:space="preserve">Ladrillo cerámico hueco doble, para revestir, 33x16x9 cm, densidad 810 kg/m³.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</si>
  <si>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</si>
  <si>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</si>
  <si>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</si>
  <si>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</si>
  <si>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</si>
  <si>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seco para albañilería, de cemento, color gris, categoría M-5 (resistencia a compresión 5 N/mm²), suministrado en sacos.</t>
  </si>
  <si>
    <t xml:space="preserve">mt16pnc020a</t>
  </si>
  <si>
    <t xml:space="preserve">m²</t>
  </si>
  <si>
    <t xml:space="preserve">Lámina de espuma de polietileno de alta densidad de 3 mm de espesor; proporcionando una reducción del nivel global de presión de ruido de impactos de 16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</si>
  <si>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</si>
  <si>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</si>
  <si>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</si>
  <si>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mt16avg070a</t>
  </si>
  <si>
    <t xml:space="preserve">Ud</t>
  </si>
  <si>
    <t xml:space="preserve">Panel antivibración de fibra de vidrio moldeada con ligante sintético, de 1150x550x50 mm y 2000 kg/cm² de carga máxima a compresión.</t>
  </si>
  <si>
    <t xml:space="preserve">mt07ame050aae</t>
  </si>
  <si>
    <t xml:space="preserve">m²</t>
  </si>
  <si>
    <t xml:space="preserve">Malla electrosoldada tipo XX 50, 25x25 cm y Ø 4-4 mm, según NTC 5806 y ASTM A1064 / A1064M.</t>
  </si>
  <si>
    <t xml:space="preserve">mt01arg000d</t>
  </si>
  <si>
    <t xml:space="preserve">m³</t>
  </si>
  <si>
    <t xml:space="preserve">Arena cribada.</t>
  </si>
  <si>
    <t xml:space="preserve">mt01arg001de</t>
  </si>
  <si>
    <t xml:space="preserve">m³</t>
  </si>
  <si>
    <t xml:space="preserve">Agregado grueso homogeneizado, de tamaño máximo 12,5 mm.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</si>
  <si>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</si>
  <si>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</si>
  <si>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</si>
  <si>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</si>
  <si>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</si>
  <si>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</si>
  <si>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</si>
  <si>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</si>
  <si>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</si>
  <si>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</si>
  <si>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</si>
  <si>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</si>
  <si>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</si>
  <si>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</si>
  <si>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</si>
  <si>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</si>
  <si>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mo113</t>
  </si>
  <si>
    <t xml:space="preserve">h</t>
  </si>
  <si>
    <t xml:space="preserve">Peón de obra blanca.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</si>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</sst>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6.47" customWidth="1"/>
    <col min="5" max="5" width="11.22" customWidth="1"/>
    <col min="6" max="6" width="14.7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1.575</v>
      </c>
      <c r="F10" s="12">
        <v>994.66</v>
      </c>
      <c r="G10" s="12">
        <f ca="1">ROUND(INDIRECT(ADDRESS(ROW()+(0), COLUMN()+(-2), 1))*INDIRECT(ADDRESS(ROW()+(0), COLUMN()+(-1), 1)), 2)</f>
        <v>1566.59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14.706</v>
      </c>
      <c r="F11" s="12">
        <v>1302.86</v>
      </c>
      <c r="G11" s="12">
        <f ca="1">ROUND(INDIRECT(ADDRESS(ROW()+(0), COLUMN()+(-2), 1))*INDIRECT(ADDRESS(ROW()+(0), COLUMN()+(-1), 1)), 2)</f>
        <v>19159.9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0.061</v>
      </c>
      <c r="F12" s="12">
        <v>3281.16</v>
      </c>
      <c r="G12" s="12">
        <f ca="1">ROUND(INDIRECT(ADDRESS(ROW()+(0), COLUMN()+(-2), 1))*INDIRECT(ADDRESS(ROW()+(0), COLUMN()+(-1), 1)), 2)</f>
        <v>200.15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0.012</v>
      </c>
      <c r="F13" s="12">
        <v>112704</v>
      </c>
      <c r="G13" s="12">
        <f ca="1">ROUND(INDIRECT(ADDRESS(ROW()+(0), COLUMN()+(-2), 1))*INDIRECT(ADDRESS(ROW()+(0), COLUMN()+(-1), 1)), 2)</f>
        <v>1352.45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1.575</v>
      </c>
      <c r="F14" s="12">
        <v>3064.71</v>
      </c>
      <c r="G14" s="12">
        <f ca="1">ROUND(INDIRECT(ADDRESS(ROW()+(0), COLUMN()+(-2), 1))*INDIRECT(ADDRESS(ROW()+(0), COLUMN()+(-1), 1)), 2)</f>
        <v>4826.92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0.158</v>
      </c>
      <c r="F15" s="12">
        <v>4653.83</v>
      </c>
      <c r="G15" s="12">
        <f ca="1">ROUND(INDIRECT(ADDRESS(ROW()+(0), COLUMN()+(-2), 1))*INDIRECT(ADDRESS(ROW()+(0), COLUMN()+(-1), 1)), 2)</f>
        <v>735.31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2.609</v>
      </c>
      <c r="F16" s="12">
        <v>71510.1</v>
      </c>
      <c r="G16" s="12">
        <f ca="1">ROUND(INDIRECT(ADDRESS(ROW()+(0), COLUMN()+(-2), 1))*INDIRECT(ADDRESS(ROW()+(0), COLUMN()+(-1), 1)), 2)</f>
        <v>186570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1.65</v>
      </c>
      <c r="F17" s="12">
        <v>1972.29</v>
      </c>
      <c r="G17" s="12">
        <f ca="1">ROUND(INDIRECT(ADDRESS(ROW()+(0), COLUMN()+(-2), 1))*INDIRECT(ADDRESS(ROW()+(0), COLUMN()+(-1), 1)), 2)</f>
        <v>3254.28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0.146</v>
      </c>
      <c r="F18" s="12">
        <v>77734.2</v>
      </c>
      <c r="G18" s="12">
        <f ca="1">ROUND(INDIRECT(ADDRESS(ROW()+(0), COLUMN()+(-2), 1))*INDIRECT(ADDRESS(ROW()+(0), COLUMN()+(-1), 1)), 2)</f>
        <v>11349.2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0.22</v>
      </c>
      <c r="F19" s="12">
        <v>56269.5</v>
      </c>
      <c r="G19" s="12">
        <f ca="1">ROUND(INDIRECT(ADDRESS(ROW()+(0), COLUMN()+(-2), 1))*INDIRECT(ADDRESS(ROW()+(0), COLUMN()+(-1), 1)), 2)</f>
        <v>12379.3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94.618</v>
      </c>
      <c r="F20" s="14">
        <v>483.43</v>
      </c>
      <c r="G20" s="14">
        <f ca="1">ROUND(INDIRECT(ADDRESS(ROW()+(0), COLUMN()+(-2), 1))*INDIRECT(ADDRESS(ROW()+(0), COLUMN()+(-1), 1)), 2)</f>
        <v>45741.2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287135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0.184</v>
      </c>
      <c r="F23" s="14">
        <v>8706.88</v>
      </c>
      <c r="G23" s="14">
        <f ca="1">ROUND(INDIRECT(ADDRESS(ROW()+(0), COLUMN()+(-2), 1))*INDIRECT(ADDRESS(ROW()+(0), COLUMN()+(-1), 1)), 2)</f>
        <v>1602.07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1602.07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0.346</v>
      </c>
      <c r="F26" s="12">
        <v>26513</v>
      </c>
      <c r="G26" s="12">
        <f ca="1">ROUND(INDIRECT(ADDRESS(ROW()+(0), COLUMN()+(-2), 1))*INDIRECT(ADDRESS(ROW()+(0), COLUMN()+(-1), 1)), 2)</f>
        <v>9173.51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0.346</v>
      </c>
      <c r="F27" s="12">
        <v>19805.7</v>
      </c>
      <c r="G27" s="12">
        <f ca="1">ROUND(INDIRECT(ADDRESS(ROW()+(0), COLUMN()+(-2), 1))*INDIRECT(ADDRESS(ROW()+(0), COLUMN()+(-1), 1)), 2)</f>
        <v>6852.78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0.577</v>
      </c>
      <c r="F28" s="12">
        <v>18348.8</v>
      </c>
      <c r="G28" s="12">
        <f ca="1">ROUND(INDIRECT(ADDRESS(ROW()+(0), COLUMN()+(-2), 1))*INDIRECT(ADDRESS(ROW()+(0), COLUMN()+(-1), 1)), 2)</f>
        <v>10587.2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0.42</v>
      </c>
      <c r="F29" s="12">
        <v>25476.9</v>
      </c>
      <c r="G29" s="12">
        <f ca="1">ROUND(INDIRECT(ADDRESS(ROW()+(0), COLUMN()+(-2), 1))*INDIRECT(ADDRESS(ROW()+(0), COLUMN()+(-1), 1)), 2)</f>
        <v>10700.3</v>
      </c>
    </row>
    <row r="30" spans="1:7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0.384</v>
      </c>
      <c r="F30" s="12">
        <v>18649</v>
      </c>
      <c r="G30" s="12">
        <f ca="1">ROUND(INDIRECT(ADDRESS(ROW()+(0), COLUMN()+(-2), 1))*INDIRECT(ADDRESS(ROW()+(0), COLUMN()+(-1), 1)), 2)</f>
        <v>7161.2</v>
      </c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0.344</v>
      </c>
      <c r="F31" s="12">
        <v>26179.2</v>
      </c>
      <c r="G31" s="12">
        <f ca="1">ROUND(INDIRECT(ADDRESS(ROW()+(0), COLUMN()+(-2), 1))*INDIRECT(ADDRESS(ROW()+(0), COLUMN()+(-1), 1)), 2)</f>
        <v>9005.63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3">
        <v>0.172</v>
      </c>
      <c r="F32" s="14">
        <v>19044.7</v>
      </c>
      <c r="G32" s="14">
        <f ca="1">ROUND(INDIRECT(ADDRESS(ROW()+(0), COLUMN()+(-2), 1))*INDIRECT(ADDRESS(ROW()+(0), COLUMN()+(-1), 1)), 2)</f>
        <v>3275.68</v>
      </c>
    </row>
    <row r="33" spans="1:7" ht="13.50" thickBot="1" customHeight="1">
      <c r="A33" s="15"/>
      <c r="B33" s="15"/>
      <c r="C33" s="15"/>
      <c r="D33" s="15"/>
      <c r="E33" s="9" t="s">
        <v>73</v>
      </c>
      <c r="F33" s="9"/>
      <c r="G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56756.3</v>
      </c>
    </row>
    <row r="34" spans="1:7" ht="13.50" thickBot="1" customHeight="1">
      <c r="A34" s="15">
        <v>4</v>
      </c>
      <c r="B34" s="15"/>
      <c r="C34" s="15"/>
      <c r="D34" s="18" t="s">
        <v>74</v>
      </c>
      <c r="E34" s="18"/>
      <c r="F34" s="15"/>
      <c r="G34" s="15"/>
    </row>
    <row r="35" spans="1:7" ht="13.50" thickBot="1" customHeight="1">
      <c r="A35" s="19"/>
      <c r="B35" s="19"/>
      <c r="C35" s="20" t="s">
        <v>75</v>
      </c>
      <c r="D35" s="19" t="s">
        <v>76</v>
      </c>
      <c r="E35" s="13">
        <v>2</v>
      </c>
      <c r="F35" s="14">
        <f ca="1">ROUND(SUM(INDIRECT(ADDRESS(ROW()+(-2), COLUMN()+(1), 1)),INDIRECT(ADDRESS(ROW()+(-11), COLUMN()+(1), 1)),INDIRECT(ADDRESS(ROW()+(-14), COLUMN()+(1), 1))), 2)</f>
        <v>345493</v>
      </c>
      <c r="G35" s="14">
        <f ca="1">ROUND(INDIRECT(ADDRESS(ROW()+(0), COLUMN()+(-2), 1))*INDIRECT(ADDRESS(ROW()+(0), COLUMN()+(-1), 1))/100, 2)</f>
        <v>6909.87</v>
      </c>
    </row>
    <row r="36" spans="1:7" ht="13.50" thickBot="1" customHeight="1">
      <c r="A36" s="8"/>
      <c r="B36" s="8"/>
      <c r="C36" s="8"/>
      <c r="D36" s="8"/>
      <c r="E36" s="21" t="s">
        <v>77</v>
      </c>
      <c r="F36" s="21"/>
      <c r="G36" s="22">
        <f ca="1">ROUND(SUM(INDIRECT(ADDRESS(ROW()+(-1), COLUMN()+(0), 1)),INDIRECT(ADDRESS(ROW()+(-3), COLUMN()+(0), 1)),INDIRECT(ADDRESS(ROW()+(-12), COLUMN()+(0), 1)),INDIRECT(ADDRESS(ROW()+(-15), COLUMN()+(0), 1))), 2)</f>
        <v>352403</v>
      </c>
    </row>
  </sheetData>
  <mergeCells count="4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A31:B31"/>
    <mergeCell ref="A32:B32"/>
    <mergeCell ref="A33:B33"/>
    <mergeCell ref="E33:F33"/>
    <mergeCell ref="A34:B34"/>
    <mergeCell ref="D34:E34"/>
    <mergeCell ref="A35:B35"/>
    <mergeCell ref="A36:B36"/>
    <mergeCell ref="E36:F36"/>
  </mergeCells>
  <pageMargins left="0.147638" right="0.147638" top="0.206693" bottom="0.206693" header="0.0" footer="0.0"/>
  <pageSetup paperSize="9" orientation="portrait"/>
  <rowBreaks count="0" manualBreakCount="0">
    </rowBreaks>
</worksheet>
</file>