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<sst xmlns="http://schemas.openxmlformats.org/spreadsheetml/2006/main" count="41" uniqueCount="41">
  <si>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</si>
  <si>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NIH105</t>
  </si>
  <si>
    <t xml:space="preserve">Ud</t>
  </si>
  <si>
    <t xml:space="preserve">Impermeabilización de ducha de obra con canaleta de drenaje, sistema Dry50 "REVESTECH".</t>
  </si>
  <si>
    <r>
      <rPr>
        <sz val="8.25"/>
        <color rgb="FF000000"/>
        <rFont val="Arial"/>
        <family val="2"/>
      </rPr>
      <t xml:space="preserve">Impermeabilización de paramentos verticales y horizontales de ducha de obra con canaleta de drenaje, sistema Dry50 "REVESTECH", compuesta por, kit Dry50 Lineal Premier 60, formado por lámina impermeabilizante flexible tipo EVAC de 1200x2000 mm compuesta de una doble hoja de poliolefina termoplástica con acetato de vinil etileno, con ambas caras revestidas de fibras de poliéster no tejidas, de 0,52 mm de espesor y 335 g/m², con unión termosellada a el sumidero sifónico de PVC de 82 mm de altura, salida horizontal de 40 mm de diámetro, con rejilla para empotrar de acero inoxidable, modelo Acero de 591x88 mm y canaleta de drenaje de acero inoxidable, de 596x93 mm, y lámina impermeabilizante flexible tipo EVAC, Dry50 30, compuesta de una doble hoja de poliolefina termoplástica con acetato de vinil etileno, con ambas caras revestidas de fibras de poliéster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</si>
  <si>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</si>
  <si>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</si>
  <si>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</si>
  <si>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</si>
  <si>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</si>
  <si>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</si>
  <si>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</si>
  <si>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</si>
  <si>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</si>
  <si>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</si>
  <si>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</si>
  <si>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</si>
  <si>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Lámina impermeabilizante flexible tipo EVAC, Dry50 30 "REVESTECH", compuesta de una doble hoja de poliolefina termoplástica con acetato de vinil etileno, con ambas caras revestidas de fibras de poliéster no tejidas, de 0,52 mm de espesor y 335 g/m², suministrada en rollos de 1,2 m de anchura y 30 m de longitud.</t>
  </si>
  <si>
    <t xml:space="preserve">mt15rev112baa</t>
  </si>
  <si>
    <t xml:space="preserve">Ud</t>
  </si>
  <si>
    <t xml:space="preserve">Kit Dry50 Lineal Premier 60 "REVESTECH", formado por lámina impermeabilizante flexible tipo EVAC de 1200x2000 mm compuesta de una doble hoja de poliolefina termoplástica con acetato de vinil etileno, con ambas caras revestidas de fibras de poliéster no tejidas, de 0,52 mm de espesor y 335 g/m², con unión termosellada a el sumidero sifónico de PVC de 82 mm de altura, salida horizontal de 40 mm de diámetro, con rejilla para empotrar de acero inoxidable, modelo Acero de 591x88 mm y canaleta de drenaje de acero inoxidable, de 596x93 mm, para impermeabilización y desagüe de ducha de obra.</t>
  </si>
  <si>
    <t xml:space="preserve">mt15rev170c</t>
  </si>
  <si>
    <t xml:space="preserve">kg</t>
  </si>
  <si>
    <t xml:space="preserve">Adhesivo a base de poliuretano, Seal Plus "REVESTECH", color marrón, para el sellado de juntas.</t>
  </si>
  <si>
    <t xml:space="preserve">mt15rev065b</t>
  </si>
  <si>
    <t xml:space="preserve">Ud</t>
  </si>
  <si>
    <t xml:space="preserve">Complemento para refuerzo de puntos singulares en tratamientos impermeabilizantes mediante piezas para la resolución de ángulos internos, Dry Cornerin "REVESTECH".</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</si>
  <si>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</si>
  <si>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</si>
  <si>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</si>
  <si>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</si>
  <si>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</si>
  <si>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</si>
  <si>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</si>
  <si>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</si>
  <si>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Subtotal mano de obra:</t>
  </si>
  <si>
    <t xml:space="preserve">Herramienta menor</t>
  </si>
  <si>
    <t xml:space="preserve">%</t>
  </si>
  <si>
    <t xml:space="preserve">Herramienta menor</t>
  </si>
  <si>
    <t xml:space="preserve">Coste de mantenimiento decenal: $ 39.982,26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</si>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</sst>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0.68" customWidth="1"/>
    <col min="4" max="4" width="7.65" customWidth="1"/>
    <col min="5" max="5" width="66.47" customWidth="1"/>
    <col min="6" max="6" width="10.03"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14.8</v>
      </c>
      <c r="G10" s="12">
        <v>1753.35</v>
      </c>
      <c r="H10" s="12">
        <f ca="1">ROUND(INDIRECT(ADDRESS(ROW()+(0), COLUMN()+(-2), 1))*INDIRECT(ADDRESS(ROW()+(0), COLUMN()+(-1), 1)), 2)</f>
        <v>25949.6</v>
      </c>
    </row>
    <row r="11" spans="1:8" ht="55.50" thickBot="1" customHeight="1">
      <c r="A11" s="1" t="s">
        <v>15</v>
      </c>
      <c r="B11" s="1"/>
      <c r="C11" s="1"/>
      <c r="D11" s="10" t="s">
        <v>16</v>
      </c>
      <c r="E11" s="1" t="s">
        <v>17</v>
      </c>
      <c r="F11" s="11">
        <v>5</v>
      </c>
      <c r="G11" s="12">
        <v>72599.8</v>
      </c>
      <c r="H11" s="12">
        <f ca="1">ROUND(INDIRECT(ADDRESS(ROW()+(0), COLUMN()+(-2), 1))*INDIRECT(ADDRESS(ROW()+(0), COLUMN()+(-1), 1)), 2)</f>
        <v>362999</v>
      </c>
    </row>
    <row r="12" spans="1:8" ht="97.50" thickBot="1" customHeight="1">
      <c r="A12" s="1" t="s">
        <v>18</v>
      </c>
      <c r="B12" s="1"/>
      <c r="C12" s="1"/>
      <c r="D12" s="10" t="s">
        <v>19</v>
      </c>
      <c r="E12" s="1" t="s">
        <v>20</v>
      </c>
      <c r="F12" s="11">
        <v>1</v>
      </c>
      <c r="G12" s="12">
        <v>1.43544e+006</v>
      </c>
      <c r="H12" s="12">
        <f ca="1">ROUND(INDIRECT(ADDRESS(ROW()+(0), COLUMN()+(-2), 1))*INDIRECT(ADDRESS(ROW()+(0), COLUMN()+(-1), 1)), 2)</f>
        <v>1.43544e+006</v>
      </c>
    </row>
    <row r="13" spans="1:8" ht="24.00" thickBot="1" customHeight="1">
      <c r="A13" s="1" t="s">
        <v>21</v>
      </c>
      <c r="B13" s="1"/>
      <c r="C13" s="1"/>
      <c r="D13" s="10" t="s">
        <v>22</v>
      </c>
      <c r="E13" s="1" t="s">
        <v>23</v>
      </c>
      <c r="F13" s="11">
        <v>0.11</v>
      </c>
      <c r="G13" s="12">
        <v>104066</v>
      </c>
      <c r="H13" s="12">
        <f ca="1">ROUND(INDIRECT(ADDRESS(ROW()+(0), COLUMN()+(-2), 1))*INDIRECT(ADDRESS(ROW()+(0), COLUMN()+(-1), 1)), 2)</f>
        <v>11447.3</v>
      </c>
    </row>
    <row r="14" spans="1:8" ht="34.50" thickBot="1" customHeight="1">
      <c r="A14" s="1" t="s">
        <v>24</v>
      </c>
      <c r="B14" s="1"/>
      <c r="C14" s="1"/>
      <c r="D14" s="10" t="s">
        <v>25</v>
      </c>
      <c r="E14" s="1" t="s">
        <v>26</v>
      </c>
      <c r="F14" s="13">
        <v>1</v>
      </c>
      <c r="G14" s="14">
        <v>44091.9</v>
      </c>
      <c r="H14" s="14">
        <f ca="1">ROUND(INDIRECT(ADDRESS(ROW()+(0), COLUMN()+(-2), 1))*INDIRECT(ADDRESS(ROW()+(0), COLUMN()+(-1), 1)), 2)</f>
        <v>44091.9</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1.87993e+006</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1">
        <v>1.719</v>
      </c>
      <c r="G17" s="12">
        <v>26625.3</v>
      </c>
      <c r="H17" s="12">
        <f ca="1">ROUND(INDIRECT(ADDRESS(ROW()+(0), COLUMN()+(-2), 1))*INDIRECT(ADDRESS(ROW()+(0), COLUMN()+(-1), 1)), 2)</f>
        <v>45768.8</v>
      </c>
    </row>
    <row r="18" spans="1:8" ht="13.50" thickBot="1" customHeight="1">
      <c r="A18" s="1" t="s">
        <v>32</v>
      </c>
      <c r="B18" s="1"/>
      <c r="C18" s="1"/>
      <c r="D18" s="10" t="s">
        <v>33</v>
      </c>
      <c r="E18" s="1" t="s">
        <v>34</v>
      </c>
      <c r="F18" s="13">
        <v>1.719</v>
      </c>
      <c r="G18" s="14">
        <v>19903</v>
      </c>
      <c r="H18" s="14">
        <f ca="1">ROUND(INDIRECT(ADDRESS(ROW()+(0), COLUMN()+(-2), 1))*INDIRECT(ADDRESS(ROW()+(0), COLUMN()+(-1), 1)), 2)</f>
        <v>34213.3</v>
      </c>
    </row>
    <row r="19" spans="1:8" ht="13.50" thickBot="1" customHeight="1">
      <c r="A19" s="15"/>
      <c r="B19" s="15"/>
      <c r="C19" s="15"/>
      <c r="D19" s="15"/>
      <c r="E19" s="15"/>
      <c r="F19" s="9" t="s">
        <v>35</v>
      </c>
      <c r="G19" s="9"/>
      <c r="H19" s="17">
        <f ca="1">ROUND(SUM(INDIRECT(ADDRESS(ROW()+(-1), COLUMN()+(0), 1)),INDIRECT(ADDRESS(ROW()+(-2), COLUMN()+(0), 1))), 2)</f>
        <v>79982.1</v>
      </c>
    </row>
    <row r="20" spans="1:8" ht="13.50" thickBot="1" customHeight="1">
      <c r="A20" s="15">
        <v>3</v>
      </c>
      <c r="B20" s="15"/>
      <c r="C20" s="15"/>
      <c r="D20" s="15"/>
      <c r="E20" s="18" t="s">
        <v>36</v>
      </c>
      <c r="F20" s="18"/>
      <c r="G20" s="15"/>
      <c r="H20" s="15"/>
    </row>
    <row r="21" spans="1:8" ht="13.50" thickBot="1" customHeight="1">
      <c r="A21" s="19"/>
      <c r="B21" s="19"/>
      <c r="C21" s="19"/>
      <c r="D21" s="20" t="s">
        <v>37</v>
      </c>
      <c r="E21" s="19" t="s">
        <v>38</v>
      </c>
      <c r="F21" s="13">
        <v>2</v>
      </c>
      <c r="G21" s="14">
        <f ca="1">ROUND(SUM(INDIRECT(ADDRESS(ROW()+(-2), COLUMN()+(1), 1)),INDIRECT(ADDRESS(ROW()+(-6), COLUMN()+(1), 1))), 2)</f>
        <v>1.95991e+006</v>
      </c>
      <c r="H21" s="14">
        <f ca="1">ROUND(INDIRECT(ADDRESS(ROW()+(0), COLUMN()+(-2), 1))*INDIRECT(ADDRESS(ROW()+(0), COLUMN()+(-1), 1))/100, 2)</f>
        <v>39198.3</v>
      </c>
    </row>
    <row r="22" spans="1:8" ht="13.50" thickBot="1" customHeight="1">
      <c r="A22" s="21" t="s">
        <v>39</v>
      </c>
      <c r="B22" s="21"/>
      <c r="C22" s="21"/>
      <c r="D22" s="22"/>
      <c r="E22" s="23"/>
      <c r="F22" s="24" t="s">
        <v>40</v>
      </c>
      <c r="G22" s="25"/>
      <c r="H22" s="26">
        <f ca="1">ROUND(SUM(INDIRECT(ADDRESS(ROW()+(-1), COLUMN()+(0), 1)),INDIRECT(ADDRESS(ROW()+(-3), COLUMN()+(0), 1)),INDIRECT(ADDRESS(ROW()+(-7), COLUMN()+(0), 1))), 2)</f>
        <v>1.99911e+006</v>
      </c>
    </row>
  </sheetData>
  <mergeCells count="24">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