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<sst xmlns="http://schemas.openxmlformats.org/spreadsheetml/2006/main" count="32" uniqueCount="32">
  <si>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</si>
  <si>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NVF010</t>
  </si>
  <si>
    <t xml:space="preserve">m²</t>
  </si>
  <si>
    <t xml:space="preserve">Aislamiento térmico de origen vegetal por el interior de la hoja exterior, en fachada de doble hoja de mampostería vista.</t>
  </si>
  <si>
    <r>
      <rPr>
        <sz val="8.25"/>
        <color rgb="FF000000"/>
        <rFont val="Arial"/>
        <family val="2"/>
      </rPr>
      <t xml:space="preserve">Aislamiento térmico de origen vegetal por el interior de la hoja exterior, en fachada de doble hoja de mampostería vista, formado por panel de aglomerado de corcho expandido, de 10 mm de espesor, de 1000x500 mm, color negro, de entre 105 y 125 kg/m³ de densidad, resistencia térmica 0,25 m²K/W, conductividad térmica 0,04 W/(mK), factor de resistencia a la difusión del vapor de agua entre 7 y 14, Euroclase E de reacción al fuego, resistencia a compresión &gt;= 100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</si>
  <si>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</si>
  <si>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</si>
  <si>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</si>
  <si>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</si>
  <si>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</si>
  <si>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</si>
  <si>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</si>
  <si>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mt16aaa020lc</t>
  </si>
  <si>
    <t xml:space="preserve">Ud</t>
  </si>
  <si>
    <t xml:space="preserve">Fijación mecánica para paneles aislantes de aglomerado de corcho expandido, colocados directamente sobre la superficie soporte.</t>
  </si>
  <si>
    <t xml:space="preserve">mt16acs010jc</t>
  </si>
  <si>
    <t xml:space="preserve">m²</t>
  </si>
  <si>
    <t xml:space="preserve">Panel de aglomerado de corcho expandido, de 10 mm de espesor, de 1000x500 mm, color negro, de entre 105 y 125 kg/m³ de densidad, resistencia térmica 0,25 m²K/W, conductividad térmica 0,04 W/(mK), factor de resistencia a la difusión del vapor de agua entre 7 y 14, Euroclase E de reacción al fuego, resistencia a compresión &gt;= 100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</si>
  <si>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</si>
  <si>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</si>
  <si>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</si>
  <si>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</si>
  <si>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</si>
  <si>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</si>
  <si>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</si>
  <si>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</si>
  <si>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</si>
  <si>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</si>
  <si>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</si>
  <si>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</si>
  <si>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$ 1.024,39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</si>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</sst>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760.63</v>
      </c>
      <c r="H10" s="12">
        <f ca="1">ROUND(INDIRECT(ADDRESS(ROW()+(0), COLUMN()+(-2), 1))*INDIRECT(ADDRESS(ROW()+(0), COLUMN()+(-1), 1)), 2)</f>
        <v>4563.78</v>
      </c>
    </row>
    <row r="11" spans="1:8" ht="55.50" thickBot="1" customHeight="1">
      <c r="A11" s="1" t="s">
        <v>15</v>
      </c>
      <c r="B11" s="1"/>
      <c r="C11" s="10" t="s">
        <v>16</v>
      </c>
      <c r="D11" s="10"/>
      <c r="E11" s="1" t="s">
        <v>17</v>
      </c>
      <c r="F11" s="13">
        <v>1.05</v>
      </c>
      <c r="G11" s="14">
        <v>37102.9</v>
      </c>
      <c r="H11" s="14">
        <f ca="1">ROUND(INDIRECT(ADDRESS(ROW()+(0), COLUMN()+(-2), 1))*INDIRECT(ADDRESS(ROW()+(0), COLUMN()+(-1), 1)), 2)</f>
        <v>38958.1</v>
      </c>
    </row>
    <row r="12" spans="1:8" ht="13.50" thickBot="1" customHeight="1">
      <c r="A12" s="15"/>
      <c r="B12" s="15"/>
      <c r="C12" s="15"/>
      <c r="D12" s="15"/>
      <c r="E12" s="15"/>
      <c r="F12" s="9" t="s">
        <v>18</v>
      </c>
      <c r="G12" s="9"/>
      <c r="H12" s="17">
        <f ca="1">ROUND(SUM(INDIRECT(ADDRESS(ROW()+(-1), COLUMN()+(0), 1)),INDIRECT(ADDRESS(ROW()+(-2), COLUMN()+(0), 1))), 2)</f>
        <v>43521.9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0.148</v>
      </c>
      <c r="G14" s="12">
        <v>26179.2</v>
      </c>
      <c r="H14" s="12">
        <f ca="1">ROUND(INDIRECT(ADDRESS(ROW()+(0), COLUMN()+(-2), 1))*INDIRECT(ADDRESS(ROW()+(0), COLUMN()+(-1), 1)), 2)</f>
        <v>3874.52</v>
      </c>
    </row>
    <row r="15" spans="1:8" ht="13.50" thickBot="1" customHeight="1">
      <c r="A15" s="1" t="s">
        <v>23</v>
      </c>
      <c r="B15" s="1"/>
      <c r="C15" s="10" t="s">
        <v>24</v>
      </c>
      <c r="D15" s="10"/>
      <c r="E15" s="1" t="s">
        <v>25</v>
      </c>
      <c r="F15" s="13">
        <v>0.148</v>
      </c>
      <c r="G15" s="14">
        <v>19044.7</v>
      </c>
      <c r="H15" s="14">
        <f ca="1">ROUND(INDIRECT(ADDRESS(ROW()+(0), COLUMN()+(-2), 1))*INDIRECT(ADDRESS(ROW()+(0), COLUMN()+(-1), 1)), 2)</f>
        <v>2818.61</v>
      </c>
    </row>
    <row r="16" spans="1:8" ht="13.50" thickBot="1" customHeight="1">
      <c r="A16" s="15"/>
      <c r="B16" s="15"/>
      <c r="C16" s="15"/>
      <c r="D16" s="15"/>
      <c r="E16" s="15"/>
      <c r="F16" s="9" t="s">
        <v>26</v>
      </c>
      <c r="G16" s="9"/>
      <c r="H16" s="17">
        <f ca="1">ROUND(SUM(INDIRECT(ADDRESS(ROW()+(-1), COLUMN()+(0), 1)),INDIRECT(ADDRESS(ROW()+(-2), COLUMN()+(0), 1))), 2)</f>
        <v>6693.13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50215</v>
      </c>
      <c r="H18" s="14">
        <f ca="1">ROUND(INDIRECT(ADDRESS(ROW()+(0), COLUMN()+(-2), 1))*INDIRECT(ADDRESS(ROW()+(0), COLUMN()+(-1), 1))/100, 2)</f>
        <v>1004.3</v>
      </c>
    </row>
    <row r="19" spans="1:8" ht="13.50" thickBot="1" customHeight="1">
      <c r="A19" s="21" t="s">
        <v>30</v>
      </c>
      <c r="B19" s="21"/>
      <c r="C19" s="22"/>
      <c r="D19" s="22"/>
      <c r="E19" s="23"/>
      <c r="F19" s="24" t="s">
        <v>31</v>
      </c>
      <c r="G19" s="25"/>
      <c r="H19" s="26">
        <f ca="1">ROUND(SUM(INDIRECT(ADDRESS(ROW()+(-1), COLUMN()+(0), 1)),INDIRECT(ADDRESS(ROW()+(-3), COLUMN()+(0), 1)),INDIRECT(ADDRESS(ROW()+(-7), COLUMN()+(0), 1))), 2)</f>
        <v>51219.3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