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<sst xmlns="http://schemas.openxmlformats.org/spreadsheetml/2006/main" count="32" uniqueCount="32">
  <si>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</si>
  <si>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NVF015</t>
  </si>
  <si>
    <t xml:space="preserve">m²</t>
  </si>
  <si>
    <t xml:space="preserve">Aislamiento térmico de origen vegetal por el interior de la hoja exterior, en fachada de doble hoja de mampostería para revestir.</t>
  </si>
  <si>
    <r>
      <rPr>
        <sz val="8.25"/>
        <color rgb="FF000000"/>
        <rFont val="Arial"/>
        <family val="2"/>
      </rPr>
      <t xml:space="preserve">Aislamiento térmico de origen vegetal por el interior de la hoja exterior, en fachada de doble hoja de mampostería para revestir, formado por panel de aglomerado de algodón reciclado, de 70 mm de espesor, de 1200x600 mm, color negro, de 60 kg/m³ de densidad, resistencia térmica 1,89 m²K/W, conductividad térmica 0,037 W/(mK), factor de resistencia a la difusión del vapor de agua 1, Euroclase E de reacción al fuego, resistencia a compresión 10,46 kPa, colocado a tope y con fijaciones mecánicas.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</si>
  <si>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</si>
  <si>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</si>
  <si>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</si>
  <si>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</si>
  <si>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</si>
  <si>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</si>
  <si>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</si>
  <si>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mt16aaa020mc</t>
  </si>
  <si>
    <t xml:space="preserve">Ud</t>
  </si>
  <si>
    <t xml:space="preserve">Fijación mecánica para paneles aislantes de aglomerado de algodón, colocados directamente sobre la superficie soporte.</t>
  </si>
  <si>
    <t xml:space="preserve">mt16alg010btm</t>
  </si>
  <si>
    <t xml:space="preserve">m²</t>
  </si>
  <si>
    <t xml:space="preserve">Panel de aglomerado de algodón reciclado, de 70 mm de espesor, de 1200x600 mm, color negro, de 60 kg/m³ de densidad, resistencia térmica 1,89 m²K/W, conductividad térmica 0,037 W/(mK), factor de resistencia a la difusión del vapor de agua 1, Euroclase E de reacción al fuego, resistencia a compresión 10,46 kPa.</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</si>
  <si>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</si>
  <si>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</si>
  <si>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</si>
  <si>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</si>
  <si>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</si>
  <si>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</si>
  <si>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</si>
  <si>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</si>
  <si>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</si>
  <si>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</si>
  <si>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</si>
  <si>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</si>
  <si>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$ 1.358,70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</si>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</sst>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14" customWidth="1"/>
    <col min="4" max="4" width="70.55" customWidth="1"/>
    <col min="5" max="5" width="10.54" customWidth="1"/>
    <col min="6" max="6" width="13.43" customWidth="1"/>
    <col min="7" max="7" width="12.58"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6</v>
      </c>
      <c r="F10" s="12">
        <v>760.63</v>
      </c>
      <c r="G10" s="12">
        <f ca="1">ROUND(INDIRECT(ADDRESS(ROW()+(0), COLUMN()+(-2), 1))*INDIRECT(ADDRESS(ROW()+(0), COLUMN()+(-1), 1)), 2)</f>
        <v>4563.78</v>
      </c>
    </row>
    <row r="11" spans="1:7" ht="45.00" thickBot="1" customHeight="1">
      <c r="A11" s="1" t="s">
        <v>15</v>
      </c>
      <c r="B11" s="1"/>
      <c r="C11" s="10" t="s">
        <v>16</v>
      </c>
      <c r="D11" s="1" t="s">
        <v>17</v>
      </c>
      <c r="E11" s="13">
        <v>1.05</v>
      </c>
      <c r="F11" s="14">
        <v>52710.3</v>
      </c>
      <c r="G11" s="14">
        <f ca="1">ROUND(INDIRECT(ADDRESS(ROW()+(0), COLUMN()+(-2), 1))*INDIRECT(ADDRESS(ROW()+(0), COLUMN()+(-1), 1)), 2)</f>
        <v>55345.8</v>
      </c>
    </row>
    <row r="12" spans="1:7" ht="13.50" thickBot="1" customHeight="1">
      <c r="A12" s="15"/>
      <c r="B12" s="15"/>
      <c r="C12" s="15"/>
      <c r="D12" s="15"/>
      <c r="E12" s="9" t="s">
        <v>18</v>
      </c>
      <c r="F12" s="9"/>
      <c r="G12" s="17">
        <f ca="1">ROUND(SUM(INDIRECT(ADDRESS(ROW()+(-1), COLUMN()+(0), 1)),INDIRECT(ADDRESS(ROW()+(-2), COLUMN()+(0), 1))), 2)</f>
        <v>59909.6</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0.148</v>
      </c>
      <c r="F14" s="12">
        <v>26179.2</v>
      </c>
      <c r="G14" s="12">
        <f ca="1">ROUND(INDIRECT(ADDRESS(ROW()+(0), COLUMN()+(-2), 1))*INDIRECT(ADDRESS(ROW()+(0), COLUMN()+(-1), 1)), 2)</f>
        <v>3874.52</v>
      </c>
    </row>
    <row r="15" spans="1:7" ht="13.50" thickBot="1" customHeight="1">
      <c r="A15" s="1" t="s">
        <v>23</v>
      </c>
      <c r="B15" s="1"/>
      <c r="C15" s="10" t="s">
        <v>24</v>
      </c>
      <c r="D15" s="1" t="s">
        <v>25</v>
      </c>
      <c r="E15" s="13">
        <v>0.148</v>
      </c>
      <c r="F15" s="14">
        <v>19044.7</v>
      </c>
      <c r="G15" s="14">
        <f ca="1">ROUND(INDIRECT(ADDRESS(ROW()+(0), COLUMN()+(-2), 1))*INDIRECT(ADDRESS(ROW()+(0), COLUMN()+(-1), 1)), 2)</f>
        <v>2818.61</v>
      </c>
    </row>
    <row r="16" spans="1:7" ht="13.50" thickBot="1" customHeight="1">
      <c r="A16" s="15"/>
      <c r="B16" s="15"/>
      <c r="C16" s="15"/>
      <c r="D16" s="15"/>
      <c r="E16" s="9" t="s">
        <v>26</v>
      </c>
      <c r="F16" s="9"/>
      <c r="G16" s="17">
        <f ca="1">ROUND(SUM(INDIRECT(ADDRESS(ROW()+(-1), COLUMN()+(0), 1)),INDIRECT(ADDRESS(ROW()+(-2), COLUMN()+(0), 1))), 2)</f>
        <v>6693.13</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66602.7</v>
      </c>
      <c r="G18" s="14">
        <f ca="1">ROUND(INDIRECT(ADDRESS(ROW()+(0), COLUMN()+(-2), 1))*INDIRECT(ADDRESS(ROW()+(0), COLUMN()+(-1), 1))/100, 2)</f>
        <v>1332.05</v>
      </c>
    </row>
    <row r="19" spans="1:7" ht="13.50" thickBot="1" customHeight="1">
      <c r="A19" s="21" t="s">
        <v>30</v>
      </c>
      <c r="B19" s="21"/>
      <c r="C19" s="22"/>
      <c r="D19" s="23"/>
      <c r="E19" s="24" t="s">
        <v>31</v>
      </c>
      <c r="F19" s="25"/>
      <c r="G19" s="26">
        <f ca="1">ROUND(SUM(INDIRECT(ADDRESS(ROW()+(-1), COLUMN()+(0), 1)),INDIRECT(ADDRESS(ROW()+(-3), COLUMN()+(0), 1)),INDIRECT(ADDRESS(ROW()+(-7), COLUMN()+(0), 1))), 2)</f>
        <v>67934.8</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