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<sst xmlns="http://schemas.openxmlformats.org/spreadsheetml/2006/main" count="35" uniqueCount="35">
  <si>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</si>
  <si>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NVS020</t>
  </si>
  <si>
    <t xml:space="preserve">m²</t>
  </si>
  <si>
    <t xml:space="preserve">Aislamiento térmico visto de origen vegetal por el exterior en fachada para sistemas ETICS.</t>
  </si>
  <si>
    <r>
      <rPr>
        <sz val="8.25"/>
        <color rgb="FF000000"/>
        <rFont val="Arial"/>
        <family val="2"/>
      </rPr>
      <t xml:space="preserve">Aislamiento térmico visto por el exterior en fachada para sistemas ETICS, formado por panel de aglomerado de corcho expandido, de 30 mm de espesor, de 1000x500 mm, color negro, de entre 140 y 160 kg/m³ de densidad, resistencia térmica 0,75 m²K/W, conductividad térmica 0,0445 W/(mK), factor de resistencia a la difusión del vapor de agua entre 7 y 14, Euroclase E de reacción al fuego, resistencia a compresión &gt;= 180 kPa. COLOCACIÓN: mediante doble encolado con mortero ligero de ligantes mixtos, resistencia a compresión de 3 a 7,5 N/mm², absorción de agua por capilaridad menor de 0,2 kg/m² min½, color beige, compuesto por cal hidráulica natural y granulados de corcho de granulometría comprendida entre 0 y 1 mm. Incluso masilla elastómera monocomponente, para sellado de juntas entre paneles. El precio no incluye la capa de regularización ni la capa de acabado.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</si>
  <si>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</si>
  <si>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</si>
  <si>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</si>
  <si>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</si>
  <si>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</si>
  <si>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</si>
  <si>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</si>
  <si>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mt28mar010a</t>
  </si>
  <si>
    <t xml:space="preserve">kg</t>
  </si>
  <si>
    <t xml:space="preserve">Mortero ligero de ligantes mixtos, resistencia a compresión de 3 a 7,5 N/mm², absorción de agua por capilaridad menor de 0,2 kg/m² min½, para uso en exteriores, color beige, compuesto por cal hidráulica natural y granulados de corcho de granulometría comprendida entre 0 y 1 mm; conductividad térmica 0,33 W/(mK), Euroclase A1 de reacción al fuego, densidad 1050 kg/m³.</t>
  </si>
  <si>
    <t xml:space="preserve">mt16acg010b</t>
  </si>
  <si>
    <t xml:space="preserve">m²</t>
  </si>
  <si>
    <t xml:space="preserve">Panel de aglomerado de corcho expandido, de 30 mm de espesor, de 1000x500 mm, color negro, de entre 140 y 160 kg/m³ de densidad, resistencia térmica 0,75 m²K/W, conductividad térmica 0,0445 W/(mK), factor de resistencia a la difusión del vapor de agua entre 7 y 14, Euroclase E de reacción al fuego, resistencia a compresión &gt;= 180 kPa.</t>
  </si>
  <si>
    <t xml:space="preserve">mt15sbi170d</t>
  </si>
  <si>
    <t xml:space="preserve">Ud</t>
  </si>
  <si>
    <t xml:space="preserve">Cartucho de 290 cm³ de masilla elastómera monocomponente, a base de polímero MS, de elasticidad permanente y curado rápido y resistente a los rayos UV, para sellado de juntas entre paneles.</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</si>
  <si>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</si>
  <si>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</si>
  <si>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</si>
  <si>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</si>
  <si>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</si>
  <si>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</si>
  <si>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</si>
  <si>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</si>
  <si>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</si>
  <si>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</si>
  <si>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</si>
  <si>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</si>
  <si>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$ 20.931,13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</si>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</sst>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6</v>
      </c>
      <c r="G10" s="12">
        <v>3265.98</v>
      </c>
      <c r="H10" s="12">
        <f ca="1">ROUND(INDIRECT(ADDRESS(ROW()+(0), COLUMN()+(-2), 1))*INDIRECT(ADDRESS(ROW()+(0), COLUMN()+(-1), 1)), 2)</f>
        <v>19595.9</v>
      </c>
    </row>
    <row r="11" spans="1:8" ht="55.50" thickBot="1" customHeight="1">
      <c r="A11" s="1" t="s">
        <v>15</v>
      </c>
      <c r="B11" s="1"/>
      <c r="C11" s="10" t="s">
        <v>16</v>
      </c>
      <c r="D11" s="10"/>
      <c r="E11" s="1" t="s">
        <v>17</v>
      </c>
      <c r="F11" s="11">
        <v>1.05</v>
      </c>
      <c r="G11" s="12">
        <v>190155</v>
      </c>
      <c r="H11" s="12">
        <f ca="1">ROUND(INDIRECT(ADDRESS(ROW()+(0), COLUMN()+(-2), 1))*INDIRECT(ADDRESS(ROW()+(0), COLUMN()+(-1), 1)), 2)</f>
        <v>199663</v>
      </c>
    </row>
    <row r="12" spans="1:8" ht="34.50" thickBot="1" customHeight="1">
      <c r="A12" s="1" t="s">
        <v>18</v>
      </c>
      <c r="B12" s="1"/>
      <c r="C12" s="10" t="s">
        <v>19</v>
      </c>
      <c r="D12" s="10"/>
      <c r="E12" s="1" t="s">
        <v>20</v>
      </c>
      <c r="F12" s="13">
        <v>0.17</v>
      </c>
      <c r="G12" s="14">
        <v>17320.3</v>
      </c>
      <c r="H12" s="14">
        <f ca="1">ROUND(INDIRECT(ADDRESS(ROW()+(0), COLUMN()+(-2), 1))*INDIRECT(ADDRESS(ROW()+(0), COLUMN()+(-1), 1)), 2)</f>
        <v>2944.46</v>
      </c>
    </row>
    <row r="13" spans="1:8" ht="13.50" thickBot="1" customHeight="1">
      <c r="A13" s="15"/>
      <c r="B13" s="15"/>
      <c r="C13" s="15"/>
      <c r="D13" s="15"/>
      <c r="E13" s="15"/>
      <c r="F13" s="9" t="s">
        <v>21</v>
      </c>
      <c r="G13" s="9"/>
      <c r="H13" s="17">
        <f ca="1">ROUND(SUM(INDIRECT(ADDRESS(ROW()+(-1), COLUMN()+(0), 1)),INDIRECT(ADDRESS(ROW()+(-2), COLUMN()+(0), 1)),INDIRECT(ADDRESS(ROW()+(-3), COLUMN()+(0), 1))), 2)</f>
        <v>222203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0.185</v>
      </c>
      <c r="G15" s="12">
        <v>26179.2</v>
      </c>
      <c r="H15" s="12">
        <f ca="1">ROUND(INDIRECT(ADDRESS(ROW()+(0), COLUMN()+(-2), 1))*INDIRECT(ADDRESS(ROW()+(0), COLUMN()+(-1), 1)), 2)</f>
        <v>4843.15</v>
      </c>
    </row>
    <row r="16" spans="1:8" ht="13.50" thickBot="1" customHeight="1">
      <c r="A16" s="1" t="s">
        <v>26</v>
      </c>
      <c r="B16" s="1"/>
      <c r="C16" s="10" t="s">
        <v>27</v>
      </c>
      <c r="D16" s="10"/>
      <c r="E16" s="1" t="s">
        <v>28</v>
      </c>
      <c r="F16" s="13">
        <v>0.185</v>
      </c>
      <c r="G16" s="14">
        <v>19044.7</v>
      </c>
      <c r="H16" s="14">
        <f ca="1">ROUND(INDIRECT(ADDRESS(ROW()+(0), COLUMN()+(-2), 1))*INDIRECT(ADDRESS(ROW()+(0), COLUMN()+(-1), 1)), 2)</f>
        <v>3523.26</v>
      </c>
    </row>
    <row r="17" spans="1:8" ht="13.50" thickBot="1" customHeight="1">
      <c r="A17" s="15"/>
      <c r="B17" s="15"/>
      <c r="C17" s="15"/>
      <c r="D17" s="15"/>
      <c r="E17" s="15"/>
      <c r="F17" s="9" t="s">
        <v>29</v>
      </c>
      <c r="G17" s="9"/>
      <c r="H17" s="17">
        <f ca="1">ROUND(SUM(INDIRECT(ADDRESS(ROW()+(-1), COLUMN()+(0), 1)),INDIRECT(ADDRESS(ROW()+(-2), COLUMN()+(0), 1))), 2)</f>
        <v>8366.41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230570</v>
      </c>
      <c r="H19" s="14">
        <f ca="1">ROUND(INDIRECT(ADDRESS(ROW()+(0), COLUMN()+(-2), 1))*INDIRECT(ADDRESS(ROW()+(0), COLUMN()+(-1), 1))/100, 2)</f>
        <v>4611.4</v>
      </c>
    </row>
    <row r="20" spans="1:8" ht="13.50" thickBot="1" customHeight="1">
      <c r="A20" s="21" t="s">
        <v>33</v>
      </c>
      <c r="B20" s="21"/>
      <c r="C20" s="22"/>
      <c r="D20" s="22"/>
      <c r="E20" s="23"/>
      <c r="F20" s="24" t="s">
        <v>34</v>
      </c>
      <c r="G20" s="25"/>
      <c r="H20" s="26">
        <f ca="1">ROUND(SUM(INDIRECT(ADDRESS(ROW()+(-1), COLUMN()+(0), 1)),INDIRECT(ADDRESS(ROW()+(-3), COLUMN()+(0), 1)),INDIRECT(ADDRESS(ROW()+(-7), COLUMN()+(0), 1))), 2)</f>
        <v>235181</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