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<sst xmlns="http://schemas.openxmlformats.org/spreadsheetml/2006/main" count="28" uniqueCount="28">
  <si>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</si>
  <si>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QAW060</t>
  </si>
  <si>
    <t xml:space="preserve">m²</t>
  </si>
  <si>
    <t xml:space="preserve">Sustitución de capa de impermeabilización, en cubierta plana, no transitable, autoprotegida, por manto asfáltico.</t>
  </si>
  <si>
    <r>
      <rPr>
        <sz val="8.25"/>
        <color rgb="FF000000"/>
        <rFont val="Arial"/>
        <family val="2"/>
      </rPr>
      <t xml:space="preserve">Sustitución de capa de impermeabilización deteriorada, en cubierta plana, no transitable, autoprotegida, por impermeabilización monocapa adherida, formada por un manto de betún modificado con plastómero APP, de 3,5 mm de espesor, con armadura de fieltro de poliéster reforzado y estabilizado de 150 g/m², con autoprotección mineral de color rojo totalmente adherido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</si>
  <si>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</si>
  <si>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</si>
  <si>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</si>
  <si>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</si>
  <si>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</si>
  <si>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</si>
  <si>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</si>
  <si>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mt14lga040m</t>
  </si>
  <si>
    <t xml:space="preserve">m²</t>
  </si>
  <si>
    <t xml:space="preserve">Manto de betún modificado con plastómero APP, de 3,5 mm de espesor, masa nominal 5 kg/m², con armadura de fieltro de poliéster reforzado y estabilizado de 150 g/m², con autoprotección mineral de color rojo.</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</si>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</sst>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23" customWidth="1"/>
    <col min="3" max="3" width="3.06" customWidth="1"/>
    <col min="4" max="4" width="4.59" customWidth="1"/>
    <col min="5" max="5" width="72.2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1.2</v>
      </c>
      <c r="G10" s="14">
        <v>33797</v>
      </c>
      <c r="H10" s="14">
        <f ca="1">ROUND(INDIRECT(ADDRESS(ROW()+(0), COLUMN()+(-2), 1))*INDIRECT(ADDRESS(ROW()+(0), COLUMN()+(-1), 1)), 2)</f>
        <v>40556.4</v>
      </c>
    </row>
    <row r="11" spans="1:8" ht="13.50" thickBot="1" customHeight="1">
      <c r="A11" s="15"/>
      <c r="B11" s="15"/>
      <c r="C11" s="15"/>
      <c r="D11" s="15"/>
      <c r="E11" s="15"/>
      <c r="F11" s="9" t="s">
        <v>15</v>
      </c>
      <c r="G11" s="9"/>
      <c r="H11" s="17">
        <f ca="1">ROUND(SUM(INDIRECT(ADDRESS(ROW()+(-1), COLUMN()+(0), 1))), 2)</f>
        <v>40556.4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0.408</v>
      </c>
      <c r="G13" s="13">
        <v>26625.3</v>
      </c>
      <c r="H13" s="13">
        <f ca="1">ROUND(INDIRECT(ADDRESS(ROW()+(0), COLUMN()+(-2), 1))*INDIRECT(ADDRESS(ROW()+(0), COLUMN()+(-1), 1)), 2)</f>
        <v>10863.1</v>
      </c>
    </row>
    <row r="14" spans="1:8" ht="13.50" thickBot="1" customHeight="1">
      <c r="A14" s="1" t="s">
        <v>20</v>
      </c>
      <c r="B14" s="1"/>
      <c r="C14" s="10" t="s">
        <v>21</v>
      </c>
      <c r="D14" s="10"/>
      <c r="E14" s="1" t="s">
        <v>22</v>
      </c>
      <c r="F14" s="12">
        <v>0.204</v>
      </c>
      <c r="G14" s="14">
        <v>19903</v>
      </c>
      <c r="H14" s="14">
        <f ca="1">ROUND(INDIRECT(ADDRESS(ROW()+(0), COLUMN()+(-2), 1))*INDIRECT(ADDRESS(ROW()+(0), COLUMN()+(-1), 1)), 2)</f>
        <v>4060.22</v>
      </c>
    </row>
    <row r="15" spans="1:8" ht="13.50" thickBot="1" customHeight="1">
      <c r="A15" s="15"/>
      <c r="B15" s="15"/>
      <c r="C15" s="15"/>
      <c r="D15" s="15"/>
      <c r="E15" s="15"/>
      <c r="F15" s="9" t="s">
        <v>23</v>
      </c>
      <c r="G15" s="9"/>
      <c r="H15" s="17">
        <f ca="1">ROUND(SUM(INDIRECT(ADDRESS(ROW()+(-1), COLUMN()+(0), 1)),INDIRECT(ADDRESS(ROW()+(-2), COLUMN()+(0), 1))), 2)</f>
        <v>14923.3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55479.7</v>
      </c>
      <c r="H17" s="14">
        <f ca="1">ROUND(INDIRECT(ADDRESS(ROW()+(0), COLUMN()+(-2), 1))*INDIRECT(ADDRESS(ROW()+(0), COLUMN()+(-1), 1))/100, 2)</f>
        <v>1109.59</v>
      </c>
    </row>
    <row r="18" spans="1:8" ht="13.50" thickBot="1" customHeight="1">
      <c r="A18" s="8"/>
      <c r="B18" s="8"/>
      <c r="C18" s="8"/>
      <c r="D18" s="8"/>
      <c r="E18" s="8"/>
      <c r="F18" s="21" t="s">
        <v>27</v>
      </c>
      <c r="G18" s="21"/>
      <c r="H18" s="22">
        <f ca="1">ROUND(SUM(INDIRECT(ADDRESS(ROW()+(-1), COLUMN()+(0), 1)),INDIRECT(ADDRESS(ROW()+(-3), COLUMN()+(0), 1)),INDIRECT(ADDRESS(ROW()+(-7), COLUMN()+(0), 1))), 2)</f>
        <v>56589.3</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