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<sst xmlns="http://schemas.openxmlformats.org/spreadsheetml/2006/main" count="38" uniqueCount="38">
  <si>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</si>
  <si>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QBF030</t>
  </si>
  <si>
    <t xml:space="preserve">Ud</t>
  </si>
  <si>
    <t xml:space="preserve">Encuentro de cubierta plana transitable, ventilada con sumidero. Impermeabilización con mantos asfálticos.</t>
  </si>
  <si>
    <r>
      <rPr>
        <sz val="8.25"/>
        <color rgb="FF000000"/>
        <rFont val="Arial"/>
        <family val="2"/>
      </rPr>
      <t xml:space="preserve">Encuentro de cubierta plana transitable, ventilada, con piso fijo, tipo convencional con sumidero de salida vertical, realizando un rebaje en el soporte alrededor del sumidero, en el que se recibirá la impermeabilización formada por: pieza de refuerzo de manto de betún modificado con elastómero SBS, de 3,5 mm de espesor, con armadura de fieltro de poliéster no tejido de 160 g/m², de superficie no protegida, totalmente adherido al soporte con soplete, previa imprimación con emulsión asfáltica aniónica con cargas,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</si>
  <si>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</si>
  <si>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</si>
  <si>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</si>
  <si>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</si>
  <si>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</si>
  <si>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</si>
  <si>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</si>
  <si>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</si>
  <si>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</si>
  <si>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</si>
  <si>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mt14lba010g</t>
  </si>
  <si>
    <t xml:space="preserve">m²</t>
  </si>
  <si>
    <t xml:space="preserve">Manto de betún modificado con elastómero SBS, de 3,5 mm de espesor, masa nominal 4 kg/m², con armadura de fieltro de poliéster no tejido de 160 g/m², de superficie no protegida.</t>
  </si>
  <si>
    <t xml:space="preserve">mt15acc050ze</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</si>
  <si>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</si>
  <si>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</si>
  <si>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</si>
  <si>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</si>
  <si>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</si>
  <si>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</si>
  <si>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</si>
  <si>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</si>
  <si>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</si>
  <si>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</si>
  <si>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mo008</t>
  </si>
  <si>
    <t xml:space="preserve">h</t>
  </si>
  <si>
    <t xml:space="preserve">Oficial 1ª plomero.</t>
  </si>
  <si>
    <t xml:space="preserve">Subtotal mano de obra:</t>
  </si>
  <si>
    <t xml:space="preserve">Herramienta menor</t>
  </si>
  <si>
    <t xml:space="preserve">%</t>
  </si>
  <si>
    <t xml:space="preserve">Herramienta menor</t>
  </si>
  <si>
    <t xml:space="preserve">Coste de mantenimiento decenal: $ 39.531,34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</si>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</sst>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17800</v>
      </c>
      <c r="H10" s="12">
        <f ca="1">ROUND(INDIRECT(ADDRESS(ROW()+(0), COLUMN()+(-2), 1))*INDIRECT(ADDRESS(ROW()+(0), COLUMN()+(-1), 1)), 2)</f>
        <v>5340.02</v>
      </c>
    </row>
    <row r="11" spans="1:8" ht="34.50" thickBot="1" customHeight="1">
      <c r="A11" s="1" t="s">
        <v>15</v>
      </c>
      <c r="B11" s="1"/>
      <c r="C11" s="10" t="s">
        <v>16</v>
      </c>
      <c r="D11" s="10"/>
      <c r="E11" s="1" t="s">
        <v>17</v>
      </c>
      <c r="F11" s="11">
        <v>1.05</v>
      </c>
      <c r="G11" s="12">
        <v>37380.1</v>
      </c>
      <c r="H11" s="12">
        <f ca="1">ROUND(INDIRECT(ADDRESS(ROW()+(0), COLUMN()+(-2), 1))*INDIRECT(ADDRESS(ROW()+(0), COLUMN()+(-1), 1)), 2)</f>
        <v>39249.1</v>
      </c>
    </row>
    <row r="12" spans="1:8" ht="24.00" thickBot="1" customHeight="1">
      <c r="A12" s="1" t="s">
        <v>18</v>
      </c>
      <c r="B12" s="1"/>
      <c r="C12" s="10" t="s">
        <v>19</v>
      </c>
      <c r="D12" s="10"/>
      <c r="E12" s="1" t="s">
        <v>20</v>
      </c>
      <c r="F12" s="13">
        <v>1</v>
      </c>
      <c r="G12" s="14">
        <v>46271.6</v>
      </c>
      <c r="H12" s="14">
        <f ca="1">ROUND(INDIRECT(ADDRESS(ROW()+(0), COLUMN()+(-2), 1))*INDIRECT(ADDRESS(ROW()+(0), COLUMN()+(-1), 1)), 2)</f>
        <v>46271.6</v>
      </c>
    </row>
    <row r="13" spans="1:8" ht="13.50" thickBot="1" customHeight="1">
      <c r="A13" s="15"/>
      <c r="B13" s="15"/>
      <c r="C13" s="15"/>
      <c r="D13" s="15"/>
      <c r="E13" s="15"/>
      <c r="F13" s="9" t="s">
        <v>21</v>
      </c>
      <c r="G13" s="9"/>
      <c r="H13" s="17">
        <f ca="1">ROUND(SUM(INDIRECT(ADDRESS(ROW()+(-1), COLUMN()+(0), 1)),INDIRECT(ADDRESS(ROW()+(-2), COLUMN()+(0), 1)),INDIRECT(ADDRESS(ROW()+(-3), COLUMN()+(0), 1))), 2)</f>
        <v>90860.7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0.395</v>
      </c>
      <c r="G15" s="12">
        <v>25476.9</v>
      </c>
      <c r="H15" s="12">
        <f ca="1">ROUND(INDIRECT(ADDRESS(ROW()+(0), COLUMN()+(-2), 1))*INDIRECT(ADDRESS(ROW()+(0), COLUMN()+(-1), 1)), 2)</f>
        <v>10063.4</v>
      </c>
    </row>
    <row r="16" spans="1:8" ht="13.50" thickBot="1" customHeight="1">
      <c r="A16" s="1" t="s">
        <v>26</v>
      </c>
      <c r="B16" s="1"/>
      <c r="C16" s="10" t="s">
        <v>27</v>
      </c>
      <c r="D16" s="10"/>
      <c r="E16" s="1" t="s">
        <v>28</v>
      </c>
      <c r="F16" s="11">
        <v>0.395</v>
      </c>
      <c r="G16" s="12">
        <v>19044.7</v>
      </c>
      <c r="H16" s="12">
        <f ca="1">ROUND(INDIRECT(ADDRESS(ROW()+(0), COLUMN()+(-2), 1))*INDIRECT(ADDRESS(ROW()+(0), COLUMN()+(-1), 1)), 2)</f>
        <v>7522.64</v>
      </c>
    </row>
    <row r="17" spans="1:8" ht="13.50" thickBot="1" customHeight="1">
      <c r="A17" s="1" t="s">
        <v>29</v>
      </c>
      <c r="B17" s="1"/>
      <c r="C17" s="10" t="s">
        <v>30</v>
      </c>
      <c r="D17" s="10"/>
      <c r="E17" s="1" t="s">
        <v>31</v>
      </c>
      <c r="F17" s="13">
        <v>0.371</v>
      </c>
      <c r="G17" s="14">
        <v>26179.2</v>
      </c>
      <c r="H17" s="14">
        <f ca="1">ROUND(INDIRECT(ADDRESS(ROW()+(0), COLUMN()+(-2), 1))*INDIRECT(ADDRESS(ROW()+(0), COLUMN()+(-1), 1)), 2)</f>
        <v>9712.47</v>
      </c>
    </row>
    <row r="18" spans="1:8" ht="13.50" thickBot="1" customHeight="1">
      <c r="A18" s="15"/>
      <c r="B18" s="15"/>
      <c r="C18" s="15"/>
      <c r="D18" s="15"/>
      <c r="E18" s="15"/>
      <c r="F18" s="9" t="s">
        <v>32</v>
      </c>
      <c r="G18" s="9"/>
      <c r="H18" s="17">
        <f ca="1">ROUND(SUM(INDIRECT(ADDRESS(ROW()+(-1), COLUMN()+(0), 1)),INDIRECT(ADDRESS(ROW()+(-2), COLUMN()+(0), 1)),INDIRECT(ADDRESS(ROW()+(-3), COLUMN()+(0), 1))), 2)</f>
        <v>27298.5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118159</v>
      </c>
      <c r="H20" s="14">
        <f ca="1">ROUND(INDIRECT(ADDRESS(ROW()+(0), COLUMN()+(-2), 1))*INDIRECT(ADDRESS(ROW()+(0), COLUMN()+(-1), 1))/100, 2)</f>
        <v>2363.18</v>
      </c>
    </row>
    <row r="21" spans="1:8" ht="13.50" thickBot="1" customHeight="1">
      <c r="A21" s="21" t="s">
        <v>36</v>
      </c>
      <c r="B21" s="21"/>
      <c r="C21" s="22"/>
      <c r="D21" s="22"/>
      <c r="E21" s="23"/>
      <c r="F21" s="24" t="s">
        <v>37</v>
      </c>
      <c r="G21" s="25"/>
      <c r="H21" s="26">
        <f ca="1">ROUND(SUM(INDIRECT(ADDRESS(ROW()+(-1), COLUMN()+(0), 1)),INDIRECT(ADDRESS(ROW()+(-3), COLUMN()+(0), 1)),INDIRECT(ADDRESS(ROW()+(-8), COLUMN()+(0), 1))), 2)</f>
        <v>120522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