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<sst xmlns="http://schemas.openxmlformats.org/spreadsheetml/2006/main" count="29" uniqueCount="29">
  <si>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</si>
  <si>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QUC012</t>
  </si>
  <si>
    <t xml:space="preserve">Ud</t>
  </si>
  <si>
    <t xml:space="preserve">Piezas especiales para cubierta inclinada de fibrocemento sin amianto.</t>
  </si>
  <si>
    <r>
      <rPr>
        <sz val="8.25"/>
        <color rgb="FF000000"/>
        <rFont val="Arial"/>
        <family val="2"/>
      </rPr>
      <t xml:space="preserve">Pieza de remate de hastial, formada por pieza superior y pieza inferior, de 300 mm de anchura de ala y 300 mm de longitud, color arcilla, para cubierta de fibrocemento sin amianto, colocada sobre las placas en el encuentro, con un solape mínimo de 10 cm, para cubierta inclinada, con una pendiente mayor del 10%. Incluso accesorios de fijación a las placas.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</si>
  <si>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</si>
  <si>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</si>
  <si>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</si>
  <si>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</si>
  <si>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</si>
  <si>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</si>
  <si>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</si>
  <si>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mt13eur090a</t>
  </si>
  <si>
    <t xml:space="preserve">Ud</t>
  </si>
  <si>
    <t xml:space="preserve">Pieza de remate de hastial, formada por pieza superior y pieza inferior, de 300 mm de anchura de ala y 300 mm de longitud, color arcilla, para cubierta de fibrocemento sin amianto, con accesorios de fijación.</t>
  </si>
  <si>
    <t xml:space="preserve">Subtotal materiales:</t>
  </si>
  <si>
    <t xml:space="preserve">Mano de obra</t>
  </si>
  <si>
    <t xml:space="preserve">mo051</t>
  </si>
  <si>
    <t xml:space="preserve">h</t>
  </si>
  <si>
    <t xml:space="preserve">Oficial 1ª pailero.</t>
  </si>
  <si>
    <t xml:space="preserve">mo098</t>
  </si>
  <si>
    <t xml:space="preserve">h</t>
  </si>
  <si>
    <t xml:space="preserve">Ayudante pailero.</t>
  </si>
  <si>
    <t xml:space="preserve">Subtotal mano de obra:</t>
  </si>
  <si>
    <t xml:space="preserve">Herramienta menor</t>
  </si>
  <si>
    <t xml:space="preserve">%</t>
  </si>
  <si>
    <t xml:space="preserve">Herramienta menor</t>
  </si>
  <si>
    <t xml:space="preserve">Coste de mantenimiento decenal: $ 52.999,86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</si>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</sst>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1.2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136007</v>
      </c>
      <c r="H10" s="14">
        <f ca="1">ROUND(INDIRECT(ADDRESS(ROW()+(0), COLUMN()+(-2), 1))*INDIRECT(ADDRESS(ROW()+(0), COLUMN()+(-1), 1)), 2)</f>
        <v>136007</v>
      </c>
    </row>
    <row r="11" spans="1:8" ht="13.50" thickBot="1" customHeight="1">
      <c r="A11" s="15"/>
      <c r="B11" s="15"/>
      <c r="C11" s="15"/>
      <c r="D11" s="15"/>
      <c r="E11" s="15"/>
      <c r="F11" s="9" t="s">
        <v>15</v>
      </c>
      <c r="G11" s="9"/>
      <c r="H11" s="17">
        <f ca="1">ROUND(SUM(INDIRECT(ADDRESS(ROW()+(-1), COLUMN()+(0), 1))), 2)</f>
        <v>136007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0.124</v>
      </c>
      <c r="G13" s="13">
        <v>26179.2</v>
      </c>
      <c r="H13" s="13">
        <f ca="1">ROUND(INDIRECT(ADDRESS(ROW()+(0), COLUMN()+(-2), 1))*INDIRECT(ADDRESS(ROW()+(0), COLUMN()+(-1), 1)), 2)</f>
        <v>3246.22</v>
      </c>
    </row>
    <row r="14" spans="1:8" ht="13.50" thickBot="1" customHeight="1">
      <c r="A14" s="1" t="s">
        <v>20</v>
      </c>
      <c r="B14" s="1"/>
      <c r="C14" s="10" t="s">
        <v>21</v>
      </c>
      <c r="D14" s="10"/>
      <c r="E14" s="1" t="s">
        <v>22</v>
      </c>
      <c r="F14" s="12">
        <v>0.062</v>
      </c>
      <c r="G14" s="14">
        <v>19044.7</v>
      </c>
      <c r="H14" s="14">
        <f ca="1">ROUND(INDIRECT(ADDRESS(ROW()+(0), COLUMN()+(-2), 1))*INDIRECT(ADDRESS(ROW()+(0), COLUMN()+(-1), 1)), 2)</f>
        <v>1180.77</v>
      </c>
    </row>
    <row r="15" spans="1:8" ht="13.50" thickBot="1" customHeight="1">
      <c r="A15" s="15"/>
      <c r="B15" s="15"/>
      <c r="C15" s="15"/>
      <c r="D15" s="15"/>
      <c r="E15" s="15"/>
      <c r="F15" s="9" t="s">
        <v>23</v>
      </c>
      <c r="G15" s="9"/>
      <c r="H15" s="17">
        <f ca="1">ROUND(SUM(INDIRECT(ADDRESS(ROW()+(-1), COLUMN()+(0), 1)),INDIRECT(ADDRESS(ROW()+(-2), COLUMN()+(0), 1))), 2)</f>
        <v>4426.99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140434</v>
      </c>
      <c r="H17" s="14">
        <f ca="1">ROUND(INDIRECT(ADDRESS(ROW()+(0), COLUMN()+(-2), 1))*INDIRECT(ADDRESS(ROW()+(0), COLUMN()+(-1), 1))/100, 2)</f>
        <v>2808.68</v>
      </c>
    </row>
    <row r="18" spans="1:8" ht="13.50" thickBot="1" customHeight="1">
      <c r="A18" s="21" t="s">
        <v>27</v>
      </c>
      <c r="B18" s="21"/>
      <c r="C18" s="22"/>
      <c r="D18" s="22"/>
      <c r="E18" s="23"/>
      <c r="F18" s="24" t="s">
        <v>28</v>
      </c>
      <c r="G18" s="25"/>
      <c r="H18" s="26">
        <f ca="1">ROUND(SUM(INDIRECT(ADDRESS(ROW()+(-1), COLUMN()+(0), 1)),INDIRECT(ADDRESS(ROW()+(-3), COLUMN()+(0), 1)),INDIRECT(ADDRESS(ROW()+(-7), COLUMN()+(0), 1))), 2)</f>
        <v>143243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