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<sst xmlns="http://schemas.openxmlformats.org/spreadsheetml/2006/main" count="41" uniqueCount="41">
  <si>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</si>
  <si>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RAP340</t>
  </si>
  <si>
    <t xml:space="preserve">m²</t>
  </si>
  <si>
    <t xml:space="preserve">Revestimiento exterior con piezas de piedra natural. Colocación con grapas de anclaje.</t>
  </si>
  <si>
    <r>
      <rPr>
        <sz val="8.25"/>
        <color rgb="FF000000"/>
        <rFont val="Arial"/>
        <family val="2"/>
      </rPr>
      <t xml:space="preserve">Revestimiento exterior con piezas de granito, procedente de España, Albero, 40x40x2 cm, acabado pulido. SOPORTE: paramento de mampostería de piezas con huecos, vertical, de hasta 3 m de altura. COLOCACIÓN: con grapas embebidas en la mampostería con adhesivo cementoso. REJUNTADO: con mortero de juntas cementoso mejorado, con absorción de agua reducida y resistencia elevada a la abrasión tipo CG 2 W A, color blanco, en juntas de 3 mm de espesor. Incluso separadores de PVC, para juntas horizontales.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</si>
  <si>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</si>
  <si>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</si>
  <si>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</si>
  <si>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</si>
  <si>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</si>
  <si>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</si>
  <si>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</si>
  <si>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mt18bgn010jaa</t>
  </si>
  <si>
    <t xml:space="preserve">m²</t>
  </si>
  <si>
    <t xml:space="preserve">Piezas de granito, procedente de España, Albero, 40x40x2 cm, acabado pulido, densidad 2650 kg/m³, resistencia a compresión 100 MPa, resistencia a flexión 11 MPa, absorción de agua por capilaridad menor de 5 kg/m² min½, coeficiente de absorción de agua &lt;= 0,3%, Euroclase A1 de reacción al fuego, carga de rotura superior a 2,5 kN.</t>
  </si>
  <si>
    <t xml:space="preserve">mt18acc040a</t>
  </si>
  <si>
    <t xml:space="preserve">Ud</t>
  </si>
  <si>
    <t xml:space="preserve">Separadores de PVC, para juntas horizontales en paramentos de piedra natural.</t>
  </si>
  <si>
    <t xml:space="preserve">mt19pes040f</t>
  </si>
  <si>
    <t xml:space="preserve">Ud</t>
  </si>
  <si>
    <t xml:space="preserve">Grapa de anclaje, de acero inoxidable AISI 304 de 1,2 mm de espesor y de 100 mm de longitud, para fijación oculta de piezas de piedra natural en paramentos verticales.</t>
  </si>
  <si>
    <t xml:space="preserve">mt09mcp100d</t>
  </si>
  <si>
    <t xml:space="preserve">kg</t>
  </si>
  <si>
    <t xml:space="preserve">Adhesivo cementoso mejorado, C2 TE, con deslizamiento reducido y tiempo abierto ampliado, color blanco, a base de cemento de alta resistencia, agregados seleccionados, aditivos y resinas sintéticas, para la colocación en capa fina de todo tipo de piezas cerámicas en paramentos verticales interiores y pisos interiores y exteriores.</t>
  </si>
  <si>
    <t xml:space="preserve">mt09mcp020dB</t>
  </si>
  <si>
    <t xml:space="preserve">kg</t>
  </si>
  <si>
    <t xml:space="preserve">Mortero de juntas cementoso mejorado, con absorción de agua reducida y resistencia elevada a la abrasión, tipo CG2 W A, color blanco, para juntas de 2 a 20 mm, a base de aglomerantes especiales, agregados seleccionados, aditivos especiales, fibras, resinas sintéticas y pigmentos, con efecto antimoho, antiverdín y preventivo de las eflorescencias, hidrorrepelente, de fraguado y endurecimiento rápido, especial para rejuntado de todo tipo de piezas cerámicas y piedras naturales en zonas de proliferación de microorganismos.</t>
  </si>
  <si>
    <t xml:space="preserve">Subtotal materiales:</t>
  </si>
  <si>
    <t xml:space="preserve">Mano de obra</t>
  </si>
  <si>
    <t xml:space="preserve">mo022</t>
  </si>
  <si>
    <t xml:space="preserve">h</t>
  </si>
  <si>
    <t xml:space="preserve">Oficial 1ª colocador de piedra natural.</t>
  </si>
  <si>
    <t xml:space="preserve">mo060</t>
  </si>
  <si>
    <t xml:space="preserve">h</t>
  </si>
  <si>
    <t xml:space="preserve">Ayudante colocador de piedra natural.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</si>
  <si>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</si>
  <si>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</si>
  <si>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</si>
  <si>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</si>
  <si>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$ 28.704,27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</si>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</sst>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14" customWidth="1"/>
    <col min="4" max="4" width="69.36" customWidth="1"/>
    <col min="5" max="5" width="10.20" customWidth="1"/>
    <col min="6" max="6" width="13.77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1.05</v>
      </c>
      <c r="F10" s="12">
        <v>125664</v>
      </c>
      <c r="G10" s="12">
        <f ca="1">ROUND(INDIRECT(ADDRESS(ROW()+(0), COLUMN()+(-2), 1))*INDIRECT(ADDRESS(ROW()+(0), COLUMN()+(-1), 1)), 2)</f>
        <v>131948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8</v>
      </c>
      <c r="F11" s="12">
        <v>53.62</v>
      </c>
      <c r="G11" s="12">
        <f ca="1">ROUND(INDIRECT(ADDRESS(ROW()+(0), COLUMN()+(-2), 1))*INDIRECT(ADDRESS(ROW()+(0), COLUMN()+(-1), 1)), 2)</f>
        <v>428.96</v>
      </c>
    </row>
    <row r="12" spans="1:7" ht="34.50" thickBot="1" customHeight="1">
      <c r="A12" s="1" t="s">
        <v>18</v>
      </c>
      <c r="B12" s="1"/>
      <c r="C12" s="10" t="s">
        <v>19</v>
      </c>
      <c r="D12" s="1" t="s">
        <v>20</v>
      </c>
      <c r="E12" s="11">
        <v>16</v>
      </c>
      <c r="F12" s="12">
        <v>1170.23</v>
      </c>
      <c r="G12" s="12">
        <f ca="1">ROUND(INDIRECT(ADDRESS(ROW()+(0), COLUMN()+(-2), 1))*INDIRECT(ADDRESS(ROW()+(0), COLUMN()+(-1), 1)), 2)</f>
        <v>18723.7</v>
      </c>
    </row>
    <row r="13" spans="1:7" ht="55.50" thickBot="1" customHeight="1">
      <c r="A13" s="1" t="s">
        <v>21</v>
      </c>
      <c r="B13" s="1"/>
      <c r="C13" s="10" t="s">
        <v>22</v>
      </c>
      <c r="D13" s="1" t="s">
        <v>23</v>
      </c>
      <c r="E13" s="11">
        <v>0.24</v>
      </c>
      <c r="F13" s="12">
        <v>1060.93</v>
      </c>
      <c r="G13" s="12">
        <f ca="1">ROUND(INDIRECT(ADDRESS(ROW()+(0), COLUMN()+(-2), 1))*INDIRECT(ADDRESS(ROW()+(0), COLUMN()+(-1), 1)), 2)</f>
        <v>254.62</v>
      </c>
    </row>
    <row r="14" spans="1:7" ht="76.50" thickBot="1" customHeight="1">
      <c r="A14" s="1" t="s">
        <v>24</v>
      </c>
      <c r="B14" s="1"/>
      <c r="C14" s="10" t="s">
        <v>25</v>
      </c>
      <c r="D14" s="1" t="s">
        <v>26</v>
      </c>
      <c r="E14" s="13">
        <v>0.51</v>
      </c>
      <c r="F14" s="14">
        <v>5723.73</v>
      </c>
      <c r="G14" s="14">
        <f ca="1">ROUND(INDIRECT(ADDRESS(ROW()+(0), COLUMN()+(-2), 1))*INDIRECT(ADDRESS(ROW()+(0), COLUMN()+(-1), 1)), 2)</f>
        <v>2919.1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154274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0.253</v>
      </c>
      <c r="F17" s="12">
        <v>25476.9</v>
      </c>
      <c r="G17" s="12">
        <f ca="1">ROUND(INDIRECT(ADDRESS(ROW()+(0), COLUMN()+(-2), 1))*INDIRECT(ADDRESS(ROW()+(0), COLUMN()+(-1), 1)), 2)</f>
        <v>6445.66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3">
        <v>0.253</v>
      </c>
      <c r="F18" s="14">
        <v>19044.7</v>
      </c>
      <c r="G18" s="14">
        <f ca="1">ROUND(INDIRECT(ADDRESS(ROW()+(0), COLUMN()+(-2), 1))*INDIRECT(ADDRESS(ROW()+(0), COLUMN()+(-1), 1)), 2)</f>
        <v>4818.3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1)),INDIRECT(ADDRESS(ROW()+(-2), COLUMN()+(0), 1))), 2)</f>
        <v>11264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9"/>
      <c r="B21" s="19"/>
      <c r="C21" s="20" t="s">
        <v>37</v>
      </c>
      <c r="D21" s="19" t="s">
        <v>38</v>
      </c>
      <c r="E21" s="13">
        <v>2</v>
      </c>
      <c r="F21" s="14">
        <f ca="1">ROUND(SUM(INDIRECT(ADDRESS(ROW()+(-2), COLUMN()+(1), 1)),INDIRECT(ADDRESS(ROW()+(-6), COLUMN()+(1), 1))), 2)</f>
        <v>165538</v>
      </c>
      <c r="G21" s="14">
        <f ca="1">ROUND(INDIRECT(ADDRESS(ROW()+(0), COLUMN()+(-2), 1))*INDIRECT(ADDRESS(ROW()+(0), COLUMN()+(-1), 1))/100, 2)</f>
        <v>3310.76</v>
      </c>
    </row>
    <row r="22" spans="1:7" ht="13.50" thickBot="1" customHeight="1">
      <c r="A22" s="21" t="s">
        <v>39</v>
      </c>
      <c r="B22" s="21"/>
      <c r="C22" s="22"/>
      <c r="D22" s="23"/>
      <c r="E22" s="24" t="s">
        <v>40</v>
      </c>
      <c r="F22" s="25"/>
      <c r="G22" s="26">
        <f ca="1">ROUND(SUM(INDIRECT(ADDRESS(ROW()+(-1), COLUMN()+(0), 1)),INDIRECT(ADDRESS(ROW()+(-3), COLUMN()+(0), 1)),INDIRECT(ADDRESS(ROW()+(-7), COLUMN()+(0), 1))), 2)</f>
        <v>168849</v>
      </c>
    </row>
  </sheetData>
  <mergeCells count="24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