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<sst xmlns="http://schemas.openxmlformats.org/spreadsheetml/2006/main" count="50" uniqueCount="50">
  <si>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</si>
  <si>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RRY005</t>
  </si>
  <si>
    <t xml:space="preserve">m²</t>
  </si>
  <si>
    <t xml:space="preserve">Trasdosado autoportante de placas de yeso laminado.</t>
  </si>
  <si>
    <r>
      <rPr>
        <sz val="8.25"/>
        <color rgb="FF000000"/>
        <rFont val="Arial"/>
        <family val="2"/>
      </rPr>
      <t xml:space="preserve">Trasdosado autoportante libre, con resistencia al fuego EI 20, de 63 mm de espesor, con nivel de calidad del acabado Q2, formado por placa de yeso laminado tipo cortafuego de 15 mm de espesor, atornillada directamente a una estructura autoportante de acero galvanizado formada por canales horizontales, sólidamente fijados al suelo y al techo y montantes verticales de 48 mm y 0,6 mm de espesor con una modulación de 600 mm y con disposición normal "N", montados sobre canales junto al paramento vertical. Incluso banda acústica; fijaciones para el anclaje de canales y montantes metálicos; tornillería para la fijación de las placas; cinta de papel con refuerzo metálico y pasta y cinta para el tratamiento de juntas.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</si>
  <si>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</si>
  <si>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</si>
  <si>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</si>
  <si>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</si>
  <si>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</si>
  <si>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</si>
  <si>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</si>
  <si>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mt12psg070c</t>
  </si>
  <si>
    <t xml:space="preserve">m</t>
  </si>
  <si>
    <t xml:space="preserve">Canal de perfil de acero galvanizado de 48 mm de anchura.</t>
  </si>
  <si>
    <t xml:space="preserve">mt12psg060c</t>
  </si>
  <si>
    <t xml:space="preserve">m</t>
  </si>
  <si>
    <t xml:space="preserve">Montante de perfil de acero galvanizado de 48 mm de anchura.</t>
  </si>
  <si>
    <t xml:space="preserve">mt12psg041b</t>
  </si>
  <si>
    <t xml:space="preserve">m</t>
  </si>
  <si>
    <t xml:space="preserve">Banda autoadhesiva desolidarizante de espuma de poliuretano de celdas cerradas, de 3,2 mm de espesor y 50 mm de anchura, resistencia térmica 0,10 m²K/W, conductividad térmica 0,032 W/(mK).</t>
  </si>
  <si>
    <t xml:space="preserve">mt12psg010g</t>
  </si>
  <si>
    <t xml:space="preserve">m²</t>
  </si>
  <si>
    <t xml:space="preserve">Placa de yeso laminado DF / - 1200 / longitud / 15 / con los bordes longitudinales afinados, con fibra de vidrio textil en la masa de yeso que le confiere estabilidad frente al fuego.</t>
  </si>
  <si>
    <t xml:space="preserve">mt12psg081c</t>
  </si>
  <si>
    <t xml:space="preserve">Ud</t>
  </si>
  <si>
    <t xml:space="preserve">Tornillo autoperforante 3,5x25 mm.</t>
  </si>
  <si>
    <t xml:space="preserve">mt12psg030a</t>
  </si>
  <si>
    <t xml:space="preserve">kg</t>
  </si>
  <si>
    <t xml:space="preserve">Pasta de juntas.</t>
  </si>
  <si>
    <t xml:space="preserve">mt12psg040a</t>
  </si>
  <si>
    <t xml:space="preserve">m</t>
  </si>
  <si>
    <t xml:space="preserve">Cinta microperforada de papel.</t>
  </si>
  <si>
    <t xml:space="preserve">mt12psg040b</t>
  </si>
  <si>
    <t xml:space="preserve">m</t>
  </si>
  <si>
    <t xml:space="preserve">Cinta de papel con refuerzo metálico.</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</si>
  <si>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</si>
  <si>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</si>
  <si>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</si>
  <si>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</si>
  <si>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</si>
  <si>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</si>
  <si>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</si>
  <si>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</si>
  <si>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</si>
  <si>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</si>
  <si>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</si>
  <si>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</si>
  <si>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$ 10.033,87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</si>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</sst>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3510.71</v>
      </c>
      <c r="H10" s="12">
        <f ca="1">ROUND(INDIRECT(ADDRESS(ROW()+(0), COLUMN()+(-2), 1))*INDIRECT(ADDRESS(ROW()+(0), COLUMN()+(-1), 1)), 2)</f>
        <v>2808.57</v>
      </c>
    </row>
    <row r="11" spans="1:8" ht="13.50" thickBot="1" customHeight="1">
      <c r="A11" s="1" t="s">
        <v>15</v>
      </c>
      <c r="B11" s="1"/>
      <c r="C11" s="10" t="s">
        <v>16</v>
      </c>
      <c r="D11" s="10"/>
      <c r="E11" s="1" t="s">
        <v>17</v>
      </c>
      <c r="F11" s="11">
        <v>2</v>
      </c>
      <c r="G11" s="12">
        <v>4238.85</v>
      </c>
      <c r="H11" s="12">
        <f ca="1">ROUND(INDIRECT(ADDRESS(ROW()+(0), COLUMN()+(-2), 1))*INDIRECT(ADDRESS(ROW()+(0), COLUMN()+(-1), 1)), 2)</f>
        <v>8477.7</v>
      </c>
    </row>
    <row r="12" spans="1:8" ht="34.50" thickBot="1" customHeight="1">
      <c r="A12" s="1" t="s">
        <v>18</v>
      </c>
      <c r="B12" s="1"/>
      <c r="C12" s="10" t="s">
        <v>19</v>
      </c>
      <c r="D12" s="10"/>
      <c r="E12" s="1" t="s">
        <v>20</v>
      </c>
      <c r="F12" s="11">
        <v>1.2</v>
      </c>
      <c r="G12" s="12">
        <v>640.2</v>
      </c>
      <c r="H12" s="12">
        <f ca="1">ROUND(INDIRECT(ADDRESS(ROW()+(0), COLUMN()+(-2), 1))*INDIRECT(ADDRESS(ROW()+(0), COLUMN()+(-1), 1)), 2)</f>
        <v>768.24</v>
      </c>
    </row>
    <row r="13" spans="1:8" ht="34.50" thickBot="1" customHeight="1">
      <c r="A13" s="1" t="s">
        <v>21</v>
      </c>
      <c r="B13" s="1"/>
      <c r="C13" s="10" t="s">
        <v>22</v>
      </c>
      <c r="D13" s="10"/>
      <c r="E13" s="1" t="s">
        <v>23</v>
      </c>
      <c r="F13" s="11">
        <v>3.15</v>
      </c>
      <c r="G13" s="12">
        <v>20050</v>
      </c>
      <c r="H13" s="12">
        <f ca="1">ROUND(INDIRECT(ADDRESS(ROW()+(0), COLUMN()+(-2), 1))*INDIRECT(ADDRESS(ROW()+(0), COLUMN()+(-1), 1)), 2)</f>
        <v>63157.5</v>
      </c>
    </row>
    <row r="14" spans="1:8" ht="13.50" thickBot="1" customHeight="1">
      <c r="A14" s="1" t="s">
        <v>24</v>
      </c>
      <c r="B14" s="1"/>
      <c r="C14" s="10" t="s">
        <v>25</v>
      </c>
      <c r="D14" s="10"/>
      <c r="E14" s="1" t="s">
        <v>26</v>
      </c>
      <c r="F14" s="11">
        <v>15</v>
      </c>
      <c r="G14" s="12">
        <v>24.47</v>
      </c>
      <c r="H14" s="12">
        <f ca="1">ROUND(INDIRECT(ADDRESS(ROW()+(0), COLUMN()+(-2), 1))*INDIRECT(ADDRESS(ROW()+(0), COLUMN()+(-1), 1)), 2)</f>
        <v>367.05</v>
      </c>
    </row>
    <row r="15" spans="1:8" ht="13.50" thickBot="1" customHeight="1">
      <c r="A15" s="1" t="s">
        <v>27</v>
      </c>
      <c r="B15" s="1"/>
      <c r="C15" s="10" t="s">
        <v>28</v>
      </c>
      <c r="D15" s="10"/>
      <c r="E15" s="1" t="s">
        <v>29</v>
      </c>
      <c r="F15" s="11">
        <v>0.7</v>
      </c>
      <c r="G15" s="12">
        <v>2417.18</v>
      </c>
      <c r="H15" s="12">
        <f ca="1">ROUND(INDIRECT(ADDRESS(ROW()+(0), COLUMN()+(-2), 1))*INDIRECT(ADDRESS(ROW()+(0), COLUMN()+(-1), 1)), 2)</f>
        <v>1692.03</v>
      </c>
    </row>
    <row r="16" spans="1:8" ht="13.50" thickBot="1" customHeight="1">
      <c r="A16" s="1" t="s">
        <v>30</v>
      </c>
      <c r="B16" s="1"/>
      <c r="C16" s="10" t="s">
        <v>31</v>
      </c>
      <c r="D16" s="10"/>
      <c r="E16" s="1" t="s">
        <v>32</v>
      </c>
      <c r="F16" s="11">
        <v>1.6</v>
      </c>
      <c r="G16" s="12">
        <v>114.42</v>
      </c>
      <c r="H16" s="12">
        <f ca="1">ROUND(INDIRECT(ADDRESS(ROW()+(0), COLUMN()+(-2), 1))*INDIRECT(ADDRESS(ROW()+(0), COLUMN()+(-1), 1)), 2)</f>
        <v>183.07</v>
      </c>
    </row>
    <row r="17" spans="1:8" ht="13.50" thickBot="1" customHeight="1">
      <c r="A17" s="1" t="s">
        <v>33</v>
      </c>
      <c r="B17" s="1"/>
      <c r="C17" s="10" t="s">
        <v>34</v>
      </c>
      <c r="D17" s="10"/>
      <c r="E17" s="1" t="s">
        <v>35</v>
      </c>
      <c r="F17" s="13">
        <v>0.15</v>
      </c>
      <c r="G17" s="14">
        <v>1138.87</v>
      </c>
      <c r="H17" s="14">
        <f ca="1">ROUND(INDIRECT(ADDRESS(ROW()+(0), COLUMN()+(-2), 1))*INDIRECT(ADDRESS(ROW()+(0), COLUMN()+(-1), 1)), 2)</f>
        <v>170.83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77625</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0.261</v>
      </c>
      <c r="G20" s="12">
        <v>26179.2</v>
      </c>
      <c r="H20" s="12">
        <f ca="1">ROUND(INDIRECT(ADDRESS(ROW()+(0), COLUMN()+(-2), 1))*INDIRECT(ADDRESS(ROW()+(0), COLUMN()+(-1), 1)), 2)</f>
        <v>6832.76</v>
      </c>
    </row>
    <row r="21" spans="1:8" ht="13.50" thickBot="1" customHeight="1">
      <c r="A21" s="1" t="s">
        <v>41</v>
      </c>
      <c r="B21" s="1"/>
      <c r="C21" s="10" t="s">
        <v>42</v>
      </c>
      <c r="D21" s="10"/>
      <c r="E21" s="1" t="s">
        <v>43</v>
      </c>
      <c r="F21" s="13">
        <v>0.261</v>
      </c>
      <c r="G21" s="14">
        <v>19044.7</v>
      </c>
      <c r="H21" s="14">
        <f ca="1">ROUND(INDIRECT(ADDRESS(ROW()+(0), COLUMN()+(-2), 1))*INDIRECT(ADDRESS(ROW()+(0), COLUMN()+(-1), 1)), 2)</f>
        <v>4970.65</v>
      </c>
    </row>
    <row r="22" spans="1:8" ht="13.50" thickBot="1" customHeight="1">
      <c r="A22" s="15"/>
      <c r="B22" s="15"/>
      <c r="C22" s="15"/>
      <c r="D22" s="15"/>
      <c r="E22" s="15"/>
      <c r="F22" s="9" t="s">
        <v>44</v>
      </c>
      <c r="G22" s="9"/>
      <c r="H22" s="17">
        <f ca="1">ROUND(SUM(INDIRECT(ADDRESS(ROW()+(-1), COLUMN()+(0), 1)),INDIRECT(ADDRESS(ROW()+(-2), COLUMN()+(0), 1))), 2)</f>
        <v>11803.4</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89428.4</v>
      </c>
      <c r="H24" s="14">
        <f ca="1">ROUND(INDIRECT(ADDRESS(ROW()+(0), COLUMN()+(-2), 1))*INDIRECT(ADDRESS(ROW()+(0), COLUMN()+(-1), 1))/100, 2)</f>
        <v>1788.57</v>
      </c>
    </row>
    <row r="25" spans="1:8" ht="13.50" thickBot="1" customHeight="1">
      <c r="A25" s="21" t="s">
        <v>48</v>
      </c>
      <c r="B25" s="21"/>
      <c r="C25" s="22"/>
      <c r="D25" s="22"/>
      <c r="E25" s="23"/>
      <c r="F25" s="24" t="s">
        <v>49</v>
      </c>
      <c r="G25" s="25"/>
      <c r="H25" s="26">
        <f ca="1">ROUND(SUM(INDIRECT(ADDRESS(ROW()+(-1), COLUMN()+(0), 1)),INDIRECT(ADDRESS(ROW()+(-3), COLUMN()+(0), 1)),INDIRECT(ADDRESS(ROW()+(-7), COLUMN()+(0), 1))), 2)</f>
        <v>91217</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