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<sst xmlns="http://schemas.openxmlformats.org/spreadsheetml/2006/main" count="50" uniqueCount="50">
  <si>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</si>
  <si>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RRY005</t>
  </si>
  <si>
    <t xml:space="preserve">m²</t>
  </si>
  <si>
    <t xml:space="preserve">Trasdosado autoportante de placas de yeso laminado.</t>
  </si>
  <si>
    <r>
      <rPr>
        <sz val="8.25"/>
        <color rgb="FF000000"/>
        <rFont val="Arial"/>
        <family val="2"/>
      </rPr>
      <t xml:space="preserve">Trasdosado autoportante libre, con resistencia al fuego EI 20, de 63 mm de espesor, con nivel de calidad del acabado Q2, formado por placa de yeso laminado tipo cortafuego de 15 mm de espesor, atornillada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banda acústica; fijaciones para el anclaje de canales y montantes metálicos; tornillería para la fijación de las placas; cinta de papel con refuerzo metálico y pasta y cinta para el tratamiento de juntas.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</si>
  <si>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</si>
  <si>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</si>
  <si>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</si>
  <si>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</si>
  <si>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</si>
  <si>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</si>
  <si>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</si>
  <si>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</si>
  <si>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</si>
  <si>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</si>
  <si>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</si>
  <si>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</si>
  <si>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</si>
  <si>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</si>
  <si>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</si>
  <si>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</si>
  <si>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mt12psg010g</t>
  </si>
  <si>
    <t xml:space="preserve">m²</t>
  </si>
  <si>
    <t xml:space="preserve">Placa de yeso laminado DF / - 1200 / longitud / 15 / con los bordes longitudinales afinados, con fibra de vidrio textil en la masa de yeso que le confiere estabilidad frente al fuego.</t>
  </si>
  <si>
    <t xml:space="preserve">mt12psg081c</t>
  </si>
  <si>
    <t xml:space="preserve">Ud</t>
  </si>
  <si>
    <t xml:space="preserve">Tornillo autoperforante 3,5x25 mm.</t>
  </si>
  <si>
    <t xml:space="preserve">mt12psg030a</t>
  </si>
  <si>
    <t xml:space="preserve">kg</t>
  </si>
  <si>
    <t xml:space="preserve">Pasta de juntas.</t>
  </si>
  <si>
    <t xml:space="preserve">mt12psg040a</t>
  </si>
  <si>
    <t xml:space="preserve">m</t>
  </si>
  <si>
    <t xml:space="preserve">Cinta microperforada de papel.</t>
  </si>
  <si>
    <t xml:space="preserve">mt12psg040b</t>
  </si>
  <si>
    <t xml:space="preserve">m</t>
  </si>
  <si>
    <t xml:space="preserve">Cinta de papel con refuerzo metálico.</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</si>
  <si>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</si>
  <si>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</si>
  <si>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</si>
  <si>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</si>
  <si>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</si>
  <si>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</si>
  <si>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</si>
  <si>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</si>
  <si>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</si>
  <si>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</si>
  <si>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</si>
  <si>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</si>
  <si>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$ 10.033,87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</si>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</sst>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3510.71</v>
      </c>
      <c r="H10" s="12">
        <f ca="1">ROUND(INDIRECT(ADDRESS(ROW()+(0), COLUMN()+(-2), 1))*INDIRECT(ADDRESS(ROW()+(0), COLUMN()+(-1), 1)), 2)</f>
        <v>2808.57</v>
      </c>
    </row>
    <row r="11" spans="1:8" ht="13.50" thickBot="1" customHeight="1">
      <c r="A11" s="1" t="s">
        <v>15</v>
      </c>
      <c r="B11" s="1"/>
      <c r="C11" s="10" t="s">
        <v>16</v>
      </c>
      <c r="D11" s="10"/>
      <c r="E11" s="1" t="s">
        <v>17</v>
      </c>
      <c r="F11" s="11">
        <v>2</v>
      </c>
      <c r="G11" s="12">
        <v>4238.85</v>
      </c>
      <c r="H11" s="12">
        <f ca="1">ROUND(INDIRECT(ADDRESS(ROW()+(0), COLUMN()+(-2), 1))*INDIRECT(ADDRESS(ROW()+(0), COLUMN()+(-1), 1)), 2)</f>
        <v>8477.7</v>
      </c>
    </row>
    <row r="12" spans="1:8" ht="34.50" thickBot="1" customHeight="1">
      <c r="A12" s="1" t="s">
        <v>18</v>
      </c>
      <c r="B12" s="1"/>
      <c r="C12" s="10" t="s">
        <v>19</v>
      </c>
      <c r="D12" s="10"/>
      <c r="E12" s="1" t="s">
        <v>20</v>
      </c>
      <c r="F12" s="11">
        <v>1.2</v>
      </c>
      <c r="G12" s="12">
        <v>640.2</v>
      </c>
      <c r="H12" s="12">
        <f ca="1">ROUND(INDIRECT(ADDRESS(ROW()+(0), COLUMN()+(-2), 1))*INDIRECT(ADDRESS(ROW()+(0), COLUMN()+(-1), 1)), 2)</f>
        <v>768.24</v>
      </c>
    </row>
    <row r="13" spans="1:8" ht="34.50" thickBot="1" customHeight="1">
      <c r="A13" s="1" t="s">
        <v>21</v>
      </c>
      <c r="B13" s="1"/>
      <c r="C13" s="10" t="s">
        <v>22</v>
      </c>
      <c r="D13" s="10"/>
      <c r="E13" s="1" t="s">
        <v>23</v>
      </c>
      <c r="F13" s="11">
        <v>3.15</v>
      </c>
      <c r="G13" s="12">
        <v>20050</v>
      </c>
      <c r="H13" s="12">
        <f ca="1">ROUND(INDIRECT(ADDRESS(ROW()+(0), COLUMN()+(-2), 1))*INDIRECT(ADDRESS(ROW()+(0), COLUMN()+(-1), 1)), 2)</f>
        <v>63157.5</v>
      </c>
    </row>
    <row r="14" spans="1:8" ht="13.50" thickBot="1" customHeight="1">
      <c r="A14" s="1" t="s">
        <v>24</v>
      </c>
      <c r="B14" s="1"/>
      <c r="C14" s="10" t="s">
        <v>25</v>
      </c>
      <c r="D14" s="10"/>
      <c r="E14" s="1" t="s">
        <v>26</v>
      </c>
      <c r="F14" s="11">
        <v>15</v>
      </c>
      <c r="G14" s="12">
        <v>24.47</v>
      </c>
      <c r="H14" s="12">
        <f ca="1">ROUND(INDIRECT(ADDRESS(ROW()+(0), COLUMN()+(-2), 1))*INDIRECT(ADDRESS(ROW()+(0), COLUMN()+(-1), 1)), 2)</f>
        <v>367.05</v>
      </c>
    </row>
    <row r="15" spans="1:8" ht="13.50" thickBot="1" customHeight="1">
      <c r="A15" s="1" t="s">
        <v>27</v>
      </c>
      <c r="B15" s="1"/>
      <c r="C15" s="10" t="s">
        <v>28</v>
      </c>
      <c r="D15" s="10"/>
      <c r="E15" s="1" t="s">
        <v>29</v>
      </c>
      <c r="F15" s="11">
        <v>0.7</v>
      </c>
      <c r="G15" s="12">
        <v>2417.18</v>
      </c>
      <c r="H15" s="12">
        <f ca="1">ROUND(INDIRECT(ADDRESS(ROW()+(0), COLUMN()+(-2), 1))*INDIRECT(ADDRESS(ROW()+(0), COLUMN()+(-1), 1)), 2)</f>
        <v>1692.03</v>
      </c>
    </row>
    <row r="16" spans="1:8" ht="13.50" thickBot="1" customHeight="1">
      <c r="A16" s="1" t="s">
        <v>30</v>
      </c>
      <c r="B16" s="1"/>
      <c r="C16" s="10" t="s">
        <v>31</v>
      </c>
      <c r="D16" s="10"/>
      <c r="E16" s="1" t="s">
        <v>32</v>
      </c>
      <c r="F16" s="11">
        <v>1.6</v>
      </c>
      <c r="G16" s="12">
        <v>114.42</v>
      </c>
      <c r="H16" s="12">
        <f ca="1">ROUND(INDIRECT(ADDRESS(ROW()+(0), COLUMN()+(-2), 1))*INDIRECT(ADDRESS(ROW()+(0), COLUMN()+(-1), 1)), 2)</f>
        <v>183.07</v>
      </c>
    </row>
    <row r="17" spans="1:8" ht="13.50" thickBot="1" customHeight="1">
      <c r="A17" s="1" t="s">
        <v>33</v>
      </c>
      <c r="B17" s="1"/>
      <c r="C17" s="10" t="s">
        <v>34</v>
      </c>
      <c r="D17" s="10"/>
      <c r="E17" s="1" t="s">
        <v>35</v>
      </c>
      <c r="F17" s="13">
        <v>0.15</v>
      </c>
      <c r="G17" s="14">
        <v>1138.87</v>
      </c>
      <c r="H17" s="14">
        <f ca="1">ROUND(INDIRECT(ADDRESS(ROW()+(0), COLUMN()+(-2), 1))*INDIRECT(ADDRESS(ROW()+(0), COLUMN()+(-1), 1)), 2)</f>
        <v>170.83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77625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0.261</v>
      </c>
      <c r="G20" s="12">
        <v>26179.2</v>
      </c>
      <c r="H20" s="12">
        <f ca="1">ROUND(INDIRECT(ADDRESS(ROW()+(0), COLUMN()+(-2), 1))*INDIRECT(ADDRESS(ROW()+(0), COLUMN()+(-1), 1)), 2)</f>
        <v>6832.76</v>
      </c>
    </row>
    <row r="21" spans="1:8" ht="13.50" thickBot="1" customHeight="1">
      <c r="A21" s="1" t="s">
        <v>41</v>
      </c>
      <c r="B21" s="1"/>
      <c r="C21" s="10" t="s">
        <v>42</v>
      </c>
      <c r="D21" s="10"/>
      <c r="E21" s="1" t="s">
        <v>43</v>
      </c>
      <c r="F21" s="13">
        <v>0.261</v>
      </c>
      <c r="G21" s="14">
        <v>19044.7</v>
      </c>
      <c r="H21" s="14">
        <f ca="1">ROUND(INDIRECT(ADDRESS(ROW()+(0), COLUMN()+(-2), 1))*INDIRECT(ADDRESS(ROW()+(0), COLUMN()+(-1), 1)), 2)</f>
        <v>4970.65</v>
      </c>
    </row>
    <row r="22" spans="1:8" ht="13.50" thickBot="1" customHeight="1">
      <c r="A22" s="15"/>
      <c r="B22" s="15"/>
      <c r="C22" s="15"/>
      <c r="D22" s="15"/>
      <c r="E22" s="15"/>
      <c r="F22" s="9" t="s">
        <v>44</v>
      </c>
      <c r="G22" s="9"/>
      <c r="H22" s="17">
        <f ca="1">ROUND(SUM(INDIRECT(ADDRESS(ROW()+(-1), COLUMN()+(0), 1)),INDIRECT(ADDRESS(ROW()+(-2), COLUMN()+(0), 1))), 2)</f>
        <v>11803.4</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89428.4</v>
      </c>
      <c r="H24" s="14">
        <f ca="1">ROUND(INDIRECT(ADDRESS(ROW()+(0), COLUMN()+(-2), 1))*INDIRECT(ADDRESS(ROW()+(0), COLUMN()+(-1), 1))/100, 2)</f>
        <v>1788.57</v>
      </c>
    </row>
    <row r="25" spans="1:8" ht="13.50" thickBot="1" customHeight="1">
      <c r="A25" s="21" t="s">
        <v>48</v>
      </c>
      <c r="B25" s="21"/>
      <c r="C25" s="22"/>
      <c r="D25" s="22"/>
      <c r="E25" s="23"/>
      <c r="F25" s="24" t="s">
        <v>49</v>
      </c>
      <c r="G25" s="25"/>
      <c r="H25" s="26">
        <f ca="1">ROUND(SUM(INDIRECT(ADDRESS(ROW()+(-1), COLUMN()+(0), 1)),INDIRECT(ADDRESS(ROW()+(-3), COLUMN()+(0), 1)),INDIRECT(ADDRESS(ROW()+(-7), COLUMN()+(0), 1))), 2)</f>
        <v>91217</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