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<sst xmlns="http://schemas.openxmlformats.org/spreadsheetml/2006/main" count="38" uniqueCount="38">
  <si>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</si>
  <si>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RSB006</t>
  </si>
  <si>
    <t xml:space="preserve">m²</t>
  </si>
  <si>
    <t xml:space="preserve">Contrapiso de terrazo.</t>
  </si>
  <si>
    <r>
      <rPr>
        <sz val="8.25"/>
        <color rgb="FF000000"/>
        <rFont val="Arial"/>
        <family val="2"/>
      </rPr>
      <t xml:space="preserve">Contrapiso interior, de piezas de terrazo recibidas con mortero de cemento 1:6 extendido sobre lecho de gravilla de 2 cm de espesor, colocadas a pique de maceta. Incluso lechada de cemento para el relleno de juntas.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</si>
  <si>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</si>
  <si>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</si>
  <si>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</si>
  <si>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</si>
  <si>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</si>
  <si>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</si>
  <si>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</si>
  <si>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mt01arp032a</t>
  </si>
  <si>
    <t xml:space="preserve">m³</t>
  </si>
  <si>
    <t xml:space="preserve">Gravilla caliza de machaqueo de 2 a 8 mm de diámetro.</t>
  </si>
  <si>
    <t xml:space="preserve">mt09mor011b</t>
  </si>
  <si>
    <t xml:space="preserve">m³</t>
  </si>
  <si>
    <t xml:space="preserve">Mortero de cemento CEM II/B-P 32,5 N tipo M-5, confeccionado en obra con arena de miga (arena arcosita compuesta de feldespatos, cuarzo y una pequeña cantidad de arcilla), con 250 kg/m³ de cemento y una proporción en volumen 1/6.</t>
  </si>
  <si>
    <t xml:space="preserve">mt18btl011b</t>
  </si>
  <si>
    <t xml:space="preserve">m²</t>
  </si>
  <si>
    <t xml:space="preserve">Piezas de terrazo para contrapiso.</t>
  </si>
  <si>
    <t xml:space="preserve">mt08cem040a</t>
  </si>
  <si>
    <t xml:space="preserve">kg</t>
  </si>
  <si>
    <t xml:space="preserve">Cemento blanco BL-22,5 X, para pavimentación, en sacos.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</si>
  <si>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</si>
  <si>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</si>
  <si>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</si>
  <si>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</si>
  <si>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Oficial 1ª 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</si>
  <si>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</si>
  <si>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</si>
  <si>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</si>
  <si>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</si>
  <si>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</si>
  <si>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</si>
  <si>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</si>
  <si>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$ 1.788,45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</si>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</sst>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</v>
      </c>
      <c r="G10" s="12">
        <v>60831.8</v>
      </c>
      <c r="H10" s="12">
        <f ca="1">ROUND(INDIRECT(ADDRESS(ROW()+(0), COLUMN()+(-2), 1))*INDIRECT(ADDRESS(ROW()+(0), COLUMN()+(-1), 1)), 2)</f>
        <v>1216.64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0.032</v>
      </c>
      <c r="G11" s="12">
        <v>243969</v>
      </c>
      <c r="H11" s="12">
        <f ca="1">ROUND(INDIRECT(ADDRESS(ROW()+(0), COLUMN()+(-2), 1))*INDIRECT(ADDRESS(ROW()+(0), COLUMN()+(-1), 1)), 2)</f>
        <v>7807.02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1.05</v>
      </c>
      <c r="G12" s="12">
        <v>20177</v>
      </c>
      <c r="H12" s="12">
        <f ca="1">ROUND(INDIRECT(ADDRESS(ROW()+(0), COLUMN()+(-2), 1))*INDIRECT(ADDRESS(ROW()+(0), COLUMN()+(-1), 1)), 2)</f>
        <v>21185.9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307.03</v>
      </c>
      <c r="H13" s="14">
        <f ca="1">ROUND(INDIRECT(ADDRESS(ROW()+(0), COLUMN()+(-2), 1))*INDIRECT(ADDRESS(ROW()+(0), COLUMN()+(-1), 1)), 2)</f>
        <v>307.03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30516.6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0.335</v>
      </c>
      <c r="G16" s="12">
        <v>26625.3</v>
      </c>
      <c r="H16" s="12">
        <f ca="1">ROUND(INDIRECT(ADDRESS(ROW()+(0), COLUMN()+(-2), 1))*INDIRECT(ADDRESS(ROW()+(0), COLUMN()+(-1), 1)), 2)</f>
        <v>8919.46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0.221</v>
      </c>
      <c r="G17" s="14">
        <v>19903</v>
      </c>
      <c r="H17" s="14">
        <f ca="1">ROUND(INDIRECT(ADDRESS(ROW()+(0), COLUMN()+(-2), 1))*INDIRECT(ADDRESS(ROW()+(0), COLUMN()+(-1), 1)), 2)</f>
        <v>4398.57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13318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43834.6</v>
      </c>
      <c r="H20" s="14">
        <f ca="1">ROUND(INDIRECT(ADDRESS(ROW()+(0), COLUMN()+(-2), 1))*INDIRECT(ADDRESS(ROW()+(0), COLUMN()+(-1), 1))/100, 2)</f>
        <v>876.69</v>
      </c>
    </row>
    <row r="21" spans="1:8" ht="13.50" thickBot="1" customHeight="1">
      <c r="A21" s="21" t="s">
        <v>36</v>
      </c>
      <c r="B21" s="21"/>
      <c r="C21" s="22"/>
      <c r="D21" s="22"/>
      <c r="E21" s="23"/>
      <c r="F21" s="24" t="s">
        <v>37</v>
      </c>
      <c r="G21" s="25"/>
      <c r="H21" s="26">
        <f ca="1">ROUND(SUM(INDIRECT(ADDRESS(ROW()+(-1), COLUMN()+(0), 1)),INDIRECT(ADDRESS(ROW()+(-3), COLUMN()+(0), 1)),INDIRECT(ADDRESS(ROW()+(-7), COLUMN()+(0), 1))), 2)</f>
        <v>44711.3</v>
      </c>
    </row>
  </sheetData>
  <mergeCells count="37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