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<sst xmlns="http://schemas.openxmlformats.org/spreadsheetml/2006/main" count="26" uniqueCount="26">
  <si>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</si>
  <si>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SCE050</t>
  </si>
  <si>
    <t xml:space="preserve">Ud</t>
  </si>
  <si>
    <t xml:space="preserve">Frigorífico.</t>
  </si>
  <si>
    <r>
      <rPr>
        <sz val="8.25"/>
        <color rgb="FF000000"/>
        <rFont val="Arial"/>
        <family val="2"/>
      </rPr>
      <t xml:space="preserve">Frigorífico americano, de 912 mm de anchura, 1780 mm de altura y 716 mm de profundidad, acabado cromado mate, capacidad de los compartimentos del frigorífico 409 l, capacidad de los compartimentos del congelador 225 l, consumo de energía anual 281 kWh, índice de eficiencia energética EEI entre 64 y 80, emisión de ruido aéreo entre 30 y 36 dBA.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</si>
  <si>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</si>
  <si>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</si>
  <si>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</si>
  <si>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</si>
  <si>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</si>
  <si>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</si>
  <si>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</si>
  <si>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mt32fri020ra</t>
  </si>
  <si>
    <t xml:space="preserve">Ud</t>
  </si>
  <si>
    <t xml:space="preserve">Frigorífico americano, de 912 mm de anchura, 1780 mm de altura y 716 mm de profundidad, acabado cromado mate, capacidad de los compartimentos del frigorífico 409 l, capacidad de los compartimentos del congelador 225 l, consumo de energía anual 281 kWh, índice de eficiencia energética EEI entre 64 y 80, emisión de ruido aéreo entre 30 y 36 dBA.</t>
  </si>
  <si>
    <t xml:space="preserve">Subtotal materiales:</t>
  </si>
  <si>
    <t xml:space="preserve">Mano de obra</t>
  </si>
  <si>
    <t xml:space="preserve">mo003</t>
  </si>
  <si>
    <t xml:space="preserve">h</t>
  </si>
  <si>
    <t xml:space="preserve">Maestro electricista.</t>
  </si>
  <si>
    <t xml:space="preserve">Subtotal mano de obra:</t>
  </si>
  <si>
    <t xml:space="preserve">Herramienta menor</t>
  </si>
  <si>
    <t xml:space="preserve">%</t>
  </si>
  <si>
    <t xml:space="preserve">Herramienta menor</t>
  </si>
  <si>
    <t xml:space="preserve">Coste de mantenimiento decenal: $ 3.635.969,91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</si>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</sst>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69.36"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5.13402e+006</v>
      </c>
      <c r="H10" s="14">
        <f ca="1">ROUND(INDIRECT(ADDRESS(ROW()+(0), COLUMN()+(-2), 1))*INDIRECT(ADDRESS(ROW()+(0), COLUMN()+(-1), 1)), 2)</f>
        <v>5.13402e+006</v>
      </c>
    </row>
    <row r="11" spans="1:8" ht="13.50" thickBot="1" customHeight="1">
      <c r="A11" s="15"/>
      <c r="B11" s="15"/>
      <c r="C11" s="15"/>
      <c r="D11" s="15"/>
      <c r="E11" s="15"/>
      <c r="F11" s="9" t="s">
        <v>15</v>
      </c>
      <c r="G11" s="9"/>
      <c r="H11" s="17">
        <f ca="1">ROUND(SUM(INDIRECT(ADDRESS(ROW()+(-1), COLUMN()+(0), 1))), 2)</f>
        <v>5.13402e+006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0.375</v>
      </c>
      <c r="G13" s="14">
        <v>26179.2</v>
      </c>
      <c r="H13" s="14">
        <f ca="1">ROUND(INDIRECT(ADDRESS(ROW()+(0), COLUMN()+(-2), 1))*INDIRECT(ADDRESS(ROW()+(0), COLUMN()+(-1), 1)), 2)</f>
        <v>9817.19</v>
      </c>
    </row>
    <row r="14" spans="1:8" ht="13.50" thickBot="1" customHeight="1">
      <c r="A14" s="15"/>
      <c r="B14" s="15"/>
      <c r="C14" s="15"/>
      <c r="D14" s="15"/>
      <c r="E14" s="15"/>
      <c r="F14" s="9" t="s">
        <v>20</v>
      </c>
      <c r="G14" s="9"/>
      <c r="H14" s="17">
        <f ca="1">ROUND(SUM(INDIRECT(ADDRESS(ROW()+(-1), COLUMN()+(0), 1))), 2)</f>
        <v>9817.19</v>
      </c>
    </row>
    <row r="15" spans="1:8" ht="13.50" thickBot="1" customHeight="1">
      <c r="A15" s="15">
        <v>3</v>
      </c>
      <c r="B15" s="15"/>
      <c r="C15" s="15"/>
      <c r="D15" s="15"/>
      <c r="E15" s="18" t="s">
        <v>21</v>
      </c>
      <c r="F15" s="18"/>
      <c r="G15" s="15"/>
      <c r="H15" s="15"/>
    </row>
    <row r="16" spans="1:8" ht="13.50" thickBot="1" customHeight="1">
      <c r="A16" s="19"/>
      <c r="B16" s="19"/>
      <c r="C16" s="20" t="s">
        <v>22</v>
      </c>
      <c r="D16" s="20"/>
      <c r="E16" s="19" t="s">
        <v>23</v>
      </c>
      <c r="F16" s="12">
        <v>2</v>
      </c>
      <c r="G16" s="14">
        <f ca="1">ROUND(SUM(INDIRECT(ADDRESS(ROW()+(-2), COLUMN()+(1), 1)),INDIRECT(ADDRESS(ROW()+(-5), COLUMN()+(1), 1))), 2)</f>
        <v>5.14383e+006</v>
      </c>
      <c r="H16" s="14">
        <f ca="1">ROUND(INDIRECT(ADDRESS(ROW()+(0), COLUMN()+(-2), 1))*INDIRECT(ADDRESS(ROW()+(0), COLUMN()+(-1), 1))/100, 2)</f>
        <v>102877</v>
      </c>
    </row>
    <row r="17" spans="1:8" ht="13.50" thickBot="1" customHeight="1">
      <c r="A17" s="21" t="s">
        <v>24</v>
      </c>
      <c r="B17" s="21"/>
      <c r="C17" s="22"/>
      <c r="D17" s="22"/>
      <c r="E17" s="23"/>
      <c r="F17" s="24" t="s">
        <v>25</v>
      </c>
      <c r="G17" s="25"/>
      <c r="H17" s="26">
        <f ca="1">ROUND(SUM(INDIRECT(ADDRESS(ROW()+(-1), COLUMN()+(0), 1)),INDIRECT(ADDRESS(ROW()+(-3), COLUMN()+(0), 1)),INDIRECT(ADDRESS(ROW()+(-6), COLUMN()+(0), 1))), 2)</f>
        <v>5.24671e+006</v>
      </c>
    </row>
  </sheetData>
  <mergeCells count="2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E17"/>
    <mergeCell ref="F17:G17"/>
  </mergeCells>
  <pageMargins left="0.147638" right="0.147638" top="0.206693" bottom="0.206693" header="0.0" footer="0.0"/>
  <pageSetup paperSize="9" orientation="portrait"/>
  <rowBreaks count="0" manualBreakCount="0">
    </rowBreaks>
</worksheet>
</file>