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<sst xmlns="http://schemas.openxmlformats.org/spreadsheetml/2006/main" count="29" uniqueCount="29">
  <si>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</si>
  <si>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</si>
  <si>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</si>
  <si>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</si>
  <si>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280x60x530 mm, de 125,6 W, alimentación a 220/240 V y 50-60 Hz, con lámpara LED no reemplazable, temperatura de color 4000 K, con cuerpo de aluminio inyectado, acabado lacado, color gris acabado texturizado con cierre de vidrio templado, haz de luz intensivo asimétrico y rótula de acero inoxidable para ángulos de entre 90° y -30° con el plano horizontal, índice de reproducción cromática mayor de 80, flujo luminoso 16060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</si>
  <si>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</si>
  <si>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</si>
  <si>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</si>
  <si>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</si>
  <si>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</si>
  <si>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</si>
  <si>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</si>
  <si>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mt34dlg010td</t>
  </si>
  <si>
    <t xml:space="preserve">Ud</t>
  </si>
  <si>
    <t xml:space="preserve">Luminaria orientable, de 280x60x530 mm, de 125,6 W, alimentación a 220/240 V y 50-60 Hz, con lámpara LED no reemplazable, temperatura de color 4000 K, con cuerpo de aluminio inyectado, acabado lacado, color gris acabado texturizado con cierre de vidrio templado, haz de luz intensivo asimétrico y rótula de acero inoxidable para ángulos de entre 90° y -30° con el plano horizontal, índice de reproducción cromática mayor de 80, flujo luminoso 16060 lúmenes, grados de protección IP66 e IK07, y aislamiento clase I.</t>
  </si>
  <si>
    <t xml:space="preserve">Subtotal materiales:</t>
  </si>
  <si>
    <t xml:space="preserve">Mano de obra</t>
  </si>
  <si>
    <t xml:space="preserve">mo003</t>
  </si>
  <si>
    <t xml:space="preserve">h</t>
  </si>
  <si>
    <t xml:space="preserve">Maestro 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</si>
  <si>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</si>
  <si>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</si>
  <si>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</si>
  <si>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</si>
  <si>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</si>
  <si>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</si>
  <si>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</si>
  <si>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Coste de mantenimiento decenal: $ 5.799.706,95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</si>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</sst>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6.46" customWidth="1"/>
    <col min="5" max="5" width="68.85"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4.19526e+006</v>
      </c>
      <c r="H10" s="14">
        <f ca="1">ROUND(INDIRECT(ADDRESS(ROW()+(0), COLUMN()+(-2), 1))*INDIRECT(ADDRESS(ROW()+(0), COLUMN()+(-1), 1)), 2)</f>
        <v>4.19526e+006</v>
      </c>
    </row>
    <row r="11" spans="1:8" ht="13.50" thickBot="1" customHeight="1">
      <c r="A11" s="15"/>
      <c r="B11" s="15"/>
      <c r="C11" s="15"/>
      <c r="D11" s="15"/>
      <c r="E11" s="15"/>
      <c r="F11" s="9" t="s">
        <v>15</v>
      </c>
      <c r="G11" s="9"/>
      <c r="H11" s="17">
        <f ca="1">ROUND(SUM(INDIRECT(ADDRESS(ROW()+(-1), COLUMN()+(0), 1))), 2)</f>
        <v>4.19526e+006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0.367</v>
      </c>
      <c r="G13" s="13">
        <v>26179.2</v>
      </c>
      <c r="H13" s="13">
        <f ca="1">ROUND(INDIRECT(ADDRESS(ROW()+(0), COLUMN()+(-2), 1))*INDIRECT(ADDRESS(ROW()+(0), COLUMN()+(-1), 1)), 2)</f>
        <v>9607.76</v>
      </c>
    </row>
    <row r="14" spans="1:8" ht="13.50" thickBot="1" customHeight="1">
      <c r="A14" s="1" t="s">
        <v>20</v>
      </c>
      <c r="B14" s="1"/>
      <c r="C14" s="10" t="s">
        <v>21</v>
      </c>
      <c r="D14" s="10"/>
      <c r="E14" s="1" t="s">
        <v>22</v>
      </c>
      <c r="F14" s="12">
        <v>0.367</v>
      </c>
      <c r="G14" s="14">
        <v>19008.4</v>
      </c>
      <c r="H14" s="14">
        <f ca="1">ROUND(INDIRECT(ADDRESS(ROW()+(0), COLUMN()+(-2), 1))*INDIRECT(ADDRESS(ROW()+(0), COLUMN()+(-1), 1)), 2)</f>
        <v>6976.09</v>
      </c>
    </row>
    <row r="15" spans="1:8" ht="13.50" thickBot="1" customHeight="1">
      <c r="A15" s="15"/>
      <c r="B15" s="15"/>
      <c r="C15" s="15"/>
      <c r="D15" s="15"/>
      <c r="E15" s="15"/>
      <c r="F15" s="9" t="s">
        <v>23</v>
      </c>
      <c r="G15" s="9"/>
      <c r="H15" s="17">
        <f ca="1">ROUND(SUM(INDIRECT(ADDRESS(ROW()+(-1), COLUMN()+(0), 1)),INDIRECT(ADDRESS(ROW()+(-2), COLUMN()+(0), 1))), 2)</f>
        <v>16583.8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4.21184e+006</v>
      </c>
      <c r="H17" s="14">
        <f ca="1">ROUND(INDIRECT(ADDRESS(ROW()+(0), COLUMN()+(-2), 1))*INDIRECT(ADDRESS(ROW()+(0), COLUMN()+(-1), 1))/100, 2)</f>
        <v>84236.9</v>
      </c>
    </row>
    <row r="18" spans="1:8" ht="13.50" thickBot="1" customHeight="1">
      <c r="A18" s="21" t="s">
        <v>27</v>
      </c>
      <c r="B18" s="21"/>
      <c r="C18" s="22"/>
      <c r="D18" s="22"/>
      <c r="E18" s="23"/>
      <c r="F18" s="24" t="s">
        <v>28</v>
      </c>
      <c r="G18" s="25"/>
      <c r="H18" s="26">
        <f ca="1">ROUND(SUM(INDIRECT(ADDRESS(ROW()+(-1), COLUMN()+(0), 1)),INDIRECT(ADDRESS(ROW()+(-3), COLUMN()+(0), 1)),INDIRECT(ADDRESS(ROW()+(-7), COLUMN()+(0), 1))), 2)</f>
        <v>4.29608e+006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