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<sst xmlns="http://schemas.openxmlformats.org/spreadsheetml/2006/main" count="32" uniqueCount="32">
  <si>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</si>
  <si>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UMR031</t>
  </si>
  <si>
    <t xml:space="preserve">m</t>
  </si>
  <si>
    <t xml:space="preserve">Perímetro para piso absorbedor de impactos, de baldosas de caucho.</t>
  </si>
  <si>
    <r>
      <rPr>
        <sz val="8.25"/>
        <color rgb="FF000000"/>
        <rFont val="Arial"/>
        <family val="2"/>
      </rPr>
      <t xml:space="preserve">Perímetro para piso absorbedor de impactos, formado por baldosas de caucho reciclado SBR, con borde biselado, color ocre, de 1000x250x40 mm, recibidas con adhesivo especial de poliuretano bicomponente. El precio no incluye la superficie base.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</si>
  <si>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</si>
  <si>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</si>
  <si>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</si>
  <si>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</si>
  <si>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</si>
  <si>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</si>
  <si>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</si>
  <si>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mt47adc110a</t>
  </si>
  <si>
    <t xml:space="preserve">kg</t>
  </si>
  <si>
    <t xml:space="preserve">Adhesivo especial de poliuretano bicomponente.</t>
  </si>
  <si>
    <t xml:space="preserve">mt47adc412be</t>
  </si>
  <si>
    <t xml:space="preserve">m</t>
  </si>
  <si>
    <t xml:space="preserve">Baldosa de caucho reciclado SBR, con borde biselado, color ocre, de 1000x250x40 mm, con aglomerantes de poliuretano.</t>
  </si>
  <si>
    <t xml:space="preserve">Subtotal materiales:</t>
  </si>
  <si>
    <t xml:space="preserve">Mano de obra</t>
  </si>
  <si>
    <t xml:space="preserve">mo041</t>
  </si>
  <si>
    <t xml:space="preserve">h</t>
  </si>
  <si>
    <t xml:space="preserve">Oficial 1ª obra blanca de obra civil.</t>
  </si>
  <si>
    <t xml:space="preserve">mo087</t>
  </si>
  <si>
    <t xml:space="preserve">h</t>
  </si>
  <si>
    <t xml:space="preserve">Ayudante de obra blanca de obra civil.</t>
  </si>
  <si>
    <t xml:space="preserve">Subtotal mano de obra:</t>
  </si>
  <si>
    <t xml:space="preserve">Herramienta menor</t>
  </si>
  <si>
    <t xml:space="preserve">%</t>
  </si>
  <si>
    <t xml:space="preserve">Herramienta menor</t>
  </si>
  <si>
    <t xml:space="preserve">Coste de mantenimiento decenal: $ 5.315,42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</si>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</sst>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0.68" customWidth="1"/>
    <col min="4" max="4" width="6.97"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0.2</v>
      </c>
      <c r="G10" s="12">
        <v>12321.8</v>
      </c>
      <c r="H10" s="12">
        <f ca="1">ROUND(INDIRECT(ADDRESS(ROW()+(0), COLUMN()+(-2), 1))*INDIRECT(ADDRESS(ROW()+(0), COLUMN()+(-1), 1)), 2)</f>
        <v>2464.36</v>
      </c>
    </row>
    <row r="11" spans="1:8" ht="24.00" thickBot="1" customHeight="1">
      <c r="A11" s="1" t="s">
        <v>15</v>
      </c>
      <c r="B11" s="1"/>
      <c r="C11" s="10" t="s">
        <v>16</v>
      </c>
      <c r="D11" s="10"/>
      <c r="E11" s="1" t="s">
        <v>17</v>
      </c>
      <c r="F11" s="13">
        <v>1.05</v>
      </c>
      <c r="G11" s="14">
        <v>28736</v>
      </c>
      <c r="H11" s="14">
        <f ca="1">ROUND(INDIRECT(ADDRESS(ROW()+(0), COLUMN()+(-2), 1))*INDIRECT(ADDRESS(ROW()+(0), COLUMN()+(-1), 1)), 2)</f>
        <v>30172.8</v>
      </c>
    </row>
    <row r="12" spans="1:8" ht="13.50" thickBot="1" customHeight="1">
      <c r="A12" s="15"/>
      <c r="B12" s="15"/>
      <c r="C12" s="15"/>
      <c r="D12" s="15"/>
      <c r="E12" s="15"/>
      <c r="F12" s="9" t="s">
        <v>18</v>
      </c>
      <c r="G12" s="9"/>
      <c r="H12" s="17">
        <f ca="1">ROUND(SUM(INDIRECT(ADDRESS(ROW()+(-1), COLUMN()+(0), 1)),INDIRECT(ADDRESS(ROW()+(-2), COLUMN()+(0), 1))), 2)</f>
        <v>32637.1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0.103</v>
      </c>
      <c r="G14" s="12">
        <v>25476.9</v>
      </c>
      <c r="H14" s="12">
        <f ca="1">ROUND(INDIRECT(ADDRESS(ROW()+(0), COLUMN()+(-2), 1))*INDIRECT(ADDRESS(ROW()+(0), COLUMN()+(-1), 1)), 2)</f>
        <v>2624.12</v>
      </c>
    </row>
    <row r="15" spans="1:8" ht="13.50" thickBot="1" customHeight="1">
      <c r="A15" s="1" t="s">
        <v>23</v>
      </c>
      <c r="B15" s="1"/>
      <c r="C15" s="10" t="s">
        <v>24</v>
      </c>
      <c r="D15" s="10"/>
      <c r="E15" s="1" t="s">
        <v>25</v>
      </c>
      <c r="F15" s="13">
        <v>0.103</v>
      </c>
      <c r="G15" s="14">
        <v>19044.7</v>
      </c>
      <c r="H15" s="14">
        <f ca="1">ROUND(INDIRECT(ADDRESS(ROW()+(0), COLUMN()+(-2), 1))*INDIRECT(ADDRESS(ROW()+(0), COLUMN()+(-1), 1)), 2)</f>
        <v>1961.6</v>
      </c>
    </row>
    <row r="16" spans="1:8" ht="13.50" thickBot="1" customHeight="1">
      <c r="A16" s="15"/>
      <c r="B16" s="15"/>
      <c r="C16" s="15"/>
      <c r="D16" s="15"/>
      <c r="E16" s="15"/>
      <c r="F16" s="9" t="s">
        <v>26</v>
      </c>
      <c r="G16" s="9"/>
      <c r="H16" s="17">
        <f ca="1">ROUND(SUM(INDIRECT(ADDRESS(ROW()+(-1), COLUMN()+(0), 1)),INDIRECT(ADDRESS(ROW()+(-2), COLUMN()+(0), 1))), 2)</f>
        <v>4585.72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37222.8</v>
      </c>
      <c r="H18" s="14">
        <f ca="1">ROUND(INDIRECT(ADDRESS(ROW()+(0), COLUMN()+(-2), 1))*INDIRECT(ADDRESS(ROW()+(0), COLUMN()+(-1), 1))/100, 2)</f>
        <v>744.46</v>
      </c>
    </row>
    <row r="19" spans="1:8" ht="13.50" thickBot="1" customHeight="1">
      <c r="A19" s="21" t="s">
        <v>30</v>
      </c>
      <c r="B19" s="21"/>
      <c r="C19" s="22"/>
      <c r="D19" s="22"/>
      <c r="E19" s="23"/>
      <c r="F19" s="24" t="s">
        <v>31</v>
      </c>
      <c r="G19" s="25"/>
      <c r="H19" s="26">
        <f ca="1">ROUND(SUM(INDIRECT(ADDRESS(ROW()+(-1), COLUMN()+(0), 1)),INDIRECT(ADDRESS(ROW()+(-3), COLUMN()+(0), 1)),INDIRECT(ADDRESS(ROW()+(-7), COLUMN()+(0), 1))), 2)</f>
        <v>37967.3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