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<sst xmlns="http://schemas.openxmlformats.org/spreadsheetml/2006/main" count="66" uniqueCount="66">
  <si>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</si>
  <si>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UPG030</t>
  </si>
  <si>
    <t xml:space="preserve">m³</t>
  </si>
  <si>
    <t xml:space="preserve">Ménsula de concreto proyectado para borde de piscina con skimmer.</t>
  </si>
  <si>
    <r>
      <rPr>
        <sz val="8.25"/>
        <color rgb="FF000000"/>
        <rFont val="Arial"/>
        <family val="2"/>
      </rPr>
      <t xml:space="preserve">Ménsula de concreto proyectado para borde de piscina con skimmer, realizada con concreto f'c=350 kg/cm² (35 MPa), clase de exposición F3 S0 P1 C2, tamaño máximo del agregado 12,5 mm, manejabilidad blanda, proyectado por vía húmeda, y acero Grado 60 (fy=4200 kg/cm²), con una cuantía aproximada de 10 kg/m³; encofrado perdido formado por tableros cerámicos huecos machihembrados, para revestir, 50x20x3 cm, con las testas rectas, y ladrillos cerámicos huecos dobles, para revestir, 24x11,5x9 cm, con juntas de 10 mm de espesor, recibidos con mortero de cemento confeccionado en obra, con 250 kg/m³ de cemento, color gris, dosificación 1:6, suministrado en sacos. Incluso alambre de atar y separadores. El precio incluye el figurado del acero (corte y doblez) en el área de trabajo, en obra y el armado en el lugar definitivo de su colocación en obra, pero no incluye las tuberías de desagüe, los skimmers, las boquillas de impulsión ni la toma del limpiafondos.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</si>
  <si>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</si>
  <si>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</si>
  <si>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</si>
  <si>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</si>
  <si>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</si>
  <si>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</si>
  <si>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</si>
  <si>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mt04lvg020a</t>
  </si>
  <si>
    <t xml:space="preserve">Ud</t>
  </si>
  <si>
    <t xml:space="preserve">Tablero cerámico hueco machihembrado, para revestir, 50x20x3 cm, con las testas rectas.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</si>
  <si>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</si>
  <si>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</si>
  <si>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</si>
  <si>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</si>
  <si>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</si>
  <si>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</si>
  <si>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</si>
  <si>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</si>
  <si>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</si>
  <si>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</si>
  <si>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</si>
  <si>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</si>
  <si>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mt07aco020a</t>
  </si>
  <si>
    <t xml:space="preserve">Ud</t>
  </si>
  <si>
    <t xml:space="preserve">Separador homologado para cimentaciones.</t>
  </si>
  <si>
    <t xml:space="preserve">mt07aco060a</t>
  </si>
  <si>
    <t xml:space="preserve">kg</t>
  </si>
  <si>
    <t xml:space="preserve">Acero en barras corrugadas, Grado 60 (fy=4200 kg/cm²), de varios diámetros, según NTC 2289 y ASTM A 706.</t>
  </si>
  <si>
    <t xml:space="preserve">mt08var050</t>
  </si>
  <si>
    <t xml:space="preserve">kg</t>
  </si>
  <si>
    <t xml:space="preserve">Alambre galvanizado para atar, de 1,30 mm de diámetro.</t>
  </si>
  <si>
    <t xml:space="preserve">mt10hes200b</t>
  </si>
  <si>
    <t xml:space="preserve">m³</t>
  </si>
  <si>
    <t xml:space="preserve">Concreto para proyectar, f'c=350 kg/cm² (35 MPa), clase de exposición F3 S0 P1 C2, tamaño máximo del agregado 12,5 mm, manejabilidad blanda, con una dosificación de cemento de 400 kg/m³, fabricado en planta.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</si>
  <si>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</si>
  <si>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</si>
  <si>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</si>
  <si>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</si>
  <si>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</si>
  <si>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mq06gun010</t>
  </si>
  <si>
    <t xml:space="preserve">h</t>
  </si>
  <si>
    <t xml:space="preserve">Gunitadora de concreto por vía húmeda 33 kW.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</si>
  <si>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</si>
  <si>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</si>
  <si>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</si>
  <si>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</si>
  <si>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</si>
  <si>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</si>
  <si>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</si>
  <si>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</si>
  <si>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mo043</t>
  </si>
  <si>
    <t xml:space="preserve">h</t>
  </si>
  <si>
    <t xml:space="preserve">Oficial 1ª armador de concreto.</t>
  </si>
  <si>
    <t xml:space="preserve">mo090</t>
  </si>
  <si>
    <t xml:space="preserve">h</t>
  </si>
  <si>
    <t xml:space="preserve">Ayudante armador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</si>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</sst>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51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16.667</v>
      </c>
      <c r="G10" s="12">
        <v>1505.2</v>
      </c>
      <c r="H10" s="12">
        <f ca="1">ROUND(INDIRECT(ADDRESS(ROW()+(0), COLUMN()+(-2), 1))*INDIRECT(ADDRESS(ROW()+(0), COLUMN()+(-1), 1)), 2)</f>
        <v>25087.2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72.464</v>
      </c>
      <c r="G11" s="12">
        <v>705.72</v>
      </c>
      <c r="H11" s="12">
        <f ca="1">ROUND(INDIRECT(ADDRESS(ROW()+(0), COLUMN()+(-2), 1))*INDIRECT(ADDRESS(ROW()+(0), COLUMN()+(-1), 1)), 2)</f>
        <v>51139.3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0.004</v>
      </c>
      <c r="G12" s="12">
        <v>3281.16</v>
      </c>
      <c r="H12" s="12">
        <f ca="1">ROUND(INDIRECT(ADDRESS(ROW()+(0), COLUMN()+(-2), 1))*INDIRECT(ADDRESS(ROW()+(0), COLUMN()+(-1), 1)), 2)</f>
        <v>13.12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0.019</v>
      </c>
      <c r="G13" s="12">
        <v>45136</v>
      </c>
      <c r="H13" s="12">
        <f ca="1">ROUND(INDIRECT(ADDRESS(ROW()+(0), COLUMN()+(-2), 1))*INDIRECT(ADDRESS(ROW()+(0), COLUMN()+(-1), 1)), 2)</f>
        <v>857.58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2.911</v>
      </c>
      <c r="G14" s="12">
        <v>483.43</v>
      </c>
      <c r="H14" s="12">
        <f ca="1">ROUND(INDIRECT(ADDRESS(ROW()+(0), COLUMN()+(-2), 1))*INDIRECT(ADDRESS(ROW()+(0), COLUMN()+(-1), 1)), 2)</f>
        <v>1407.26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334.12</v>
      </c>
      <c r="H15" s="12">
        <f ca="1">ROUND(INDIRECT(ADDRESS(ROW()+(0), COLUMN()+(-2), 1))*INDIRECT(ADDRESS(ROW()+(0), COLUMN()+(-1), 1)), 2)</f>
        <v>3341.2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10.5</v>
      </c>
      <c r="G16" s="12">
        <v>2102.8</v>
      </c>
      <c r="H16" s="12">
        <f ca="1">ROUND(INDIRECT(ADDRESS(ROW()+(0), COLUMN()+(-2), 1))*INDIRECT(ADDRESS(ROW()+(0), COLUMN()+(-1), 1)), 2)</f>
        <v>22079.4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0.12</v>
      </c>
      <c r="G17" s="12">
        <v>3281.16</v>
      </c>
      <c r="H17" s="12">
        <f ca="1">ROUND(INDIRECT(ADDRESS(ROW()+(0), COLUMN()+(-2), 1))*INDIRECT(ADDRESS(ROW()+(0), COLUMN()+(-1), 1)), 2)</f>
        <v>393.74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1.05</v>
      </c>
      <c r="G18" s="14">
        <v>310266</v>
      </c>
      <c r="H18" s="14">
        <f ca="1">ROUND(INDIRECT(ADDRESS(ROW()+(0), COLUMN()+(-2), 1))*INDIRECT(ADDRESS(ROW()+(0), COLUMN()+(-1), 1)), 2)</f>
        <v>325779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430098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0.009</v>
      </c>
      <c r="G21" s="12">
        <v>8706.88</v>
      </c>
      <c r="H21" s="12">
        <f ca="1">ROUND(INDIRECT(ADDRESS(ROW()+(0), COLUMN()+(-2), 1))*INDIRECT(ADDRESS(ROW()+(0), COLUMN()+(-1), 1)), 2)</f>
        <v>78.36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0.038</v>
      </c>
      <c r="G22" s="14">
        <v>36689</v>
      </c>
      <c r="H22" s="14">
        <f ca="1">ROUND(INDIRECT(ADDRESS(ROW()+(0), COLUMN()+(-2), 1))*INDIRECT(ADDRESS(ROW()+(0), COLUMN()+(-1), 1)), 2)</f>
        <v>1394.18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1472.54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0.063</v>
      </c>
      <c r="G25" s="12">
        <v>25476.9</v>
      </c>
      <c r="H25" s="12">
        <f ca="1">ROUND(INDIRECT(ADDRESS(ROW()+(0), COLUMN()+(-2), 1))*INDIRECT(ADDRESS(ROW()+(0), COLUMN()+(-1), 1)), 2)</f>
        <v>1605.05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0.178</v>
      </c>
      <c r="G26" s="12">
        <v>19044.7</v>
      </c>
      <c r="H26" s="12">
        <f ca="1">ROUND(INDIRECT(ADDRESS(ROW()+(0), COLUMN()+(-2), 1))*INDIRECT(ADDRESS(ROW()+(0), COLUMN()+(-1), 1)), 2)</f>
        <v>3389.95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0.101</v>
      </c>
      <c r="G27" s="12">
        <v>26513</v>
      </c>
      <c r="H27" s="12">
        <f ca="1">ROUND(INDIRECT(ADDRESS(ROW()+(0), COLUMN()+(-2), 1))*INDIRECT(ADDRESS(ROW()+(0), COLUMN()+(-1), 1)), 2)</f>
        <v>2677.82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3">
        <v>0.114</v>
      </c>
      <c r="G28" s="14">
        <v>19805.7</v>
      </c>
      <c r="H28" s="14">
        <f ca="1">ROUND(INDIRECT(ADDRESS(ROW()+(0), COLUMN()+(-2), 1))*INDIRECT(ADDRESS(ROW()+(0), COLUMN()+(-1), 1)), 2)</f>
        <v>2257.85</v>
      </c>
    </row>
    <row r="29" spans="1:8" ht="13.50" thickBot="1" customHeight="1">
      <c r="A29" s="15"/>
      <c r="B29" s="15"/>
      <c r="C29" s="15"/>
      <c r="D29" s="15"/>
      <c r="E29" s="15"/>
      <c r="F29" s="9" t="s">
        <v>61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9930.67</v>
      </c>
    </row>
    <row r="30" spans="1:8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5"/>
      <c r="H30" s="15"/>
    </row>
    <row r="31" spans="1:8" ht="13.50" thickBot="1" customHeight="1">
      <c r="A31" s="19"/>
      <c r="B31" s="19"/>
      <c r="C31" s="20" t="s">
        <v>63</v>
      </c>
      <c r="D31" s="20"/>
      <c r="E31" s="19" t="s">
        <v>64</v>
      </c>
      <c r="F31" s="13">
        <v>2</v>
      </c>
      <c r="G31" s="14">
        <f ca="1">ROUND(SUM(INDIRECT(ADDRESS(ROW()+(-2), COLUMN()+(1), 1)),INDIRECT(ADDRESS(ROW()+(-8), COLUMN()+(1), 1)),INDIRECT(ADDRESS(ROW()+(-12), COLUMN()+(1), 1))), 2)</f>
        <v>441501</v>
      </c>
      <c r="H31" s="14">
        <f ca="1">ROUND(INDIRECT(ADDRESS(ROW()+(0), COLUMN()+(-2), 1))*INDIRECT(ADDRESS(ROW()+(0), COLUMN()+(-1), 1))/100, 2)</f>
        <v>8830.02</v>
      </c>
    </row>
    <row r="32" spans="1:8" ht="13.50" thickBot="1" customHeight="1">
      <c r="A32" s="8"/>
      <c r="B32" s="8"/>
      <c r="C32" s="8"/>
      <c r="D32" s="8"/>
      <c r="E32" s="8"/>
      <c r="F32" s="21" t="s">
        <v>65</v>
      </c>
      <c r="G32" s="21"/>
      <c r="H32" s="22">
        <f ca="1">ROUND(SUM(INDIRECT(ADDRESS(ROW()+(-1), COLUMN()+(0), 1)),INDIRECT(ADDRESS(ROW()+(-3), COLUMN()+(0), 1)),INDIRECT(ADDRESS(ROW()+(-9), COLUMN()+(0), 1)),INDIRECT(ADDRESS(ROW()+(-13), COLUMN()+(0), 1))), 2)</f>
        <v>450331</v>
      </c>
    </row>
  </sheetData>
  <mergeCells count="6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B32"/>
    <mergeCell ref="C32:D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