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<sst xmlns="http://schemas.openxmlformats.org/spreadsheetml/2006/main" count="35" uniqueCount="35">
  <si>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</si>
  <si>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NIF022</t>
  </si>
  <si>
    <t xml:space="preserve">m²</t>
  </si>
  <si>
    <t xml:space="preserve">Impermeabilización de cornisa o alero con láminas de poliolefinas.</t>
  </si>
  <si>
    <r>
      <rPr>
        <sz val="8.25"/>
        <color rgb="FF000000"/>
        <rFont val="Arial"/>
        <family val="2"/>
      </rPr>
      <t xml:space="preserve">Impermeabilización de cornisa o alero con lámina impermeabilizante flexible tipo EVAC, Dry80 20 "REVESTECH", compuesta de una doble hoja de poliolefina termoplástica con acetato de vinil etileno, con ambas caras revestidas de fibras de poliéster no tejidas, de 0,8 mm de espesor y 625 g/m², tipo monocapa, totalmente adherida al soporte con adhesivo cementoso mejorado, deformable y tixotrópico, C2 TE S1,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</si>
  <si>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</si>
  <si>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</si>
  <si>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</si>
  <si>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</si>
  <si>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</si>
  <si>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</si>
  <si>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</si>
  <si>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</si>
  <si>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</si>
  <si>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</si>
  <si>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mt15rev010L</t>
  </si>
  <si>
    <t xml:space="preserve">m²</t>
  </si>
  <si>
    <t xml:space="preserve">Lámina impermeabilizante flexible tipo EVAC, Dry80 20 "REVESTECH", compuesta de una doble hoja de poliolefina termoplástica con acetato de vinil etileno, con ambas caras revestidas de fibras de poliéster no tejidas, de 0,8 mm de espesor y 625 g/m², suministrada en rollos de 1,5 m de anchura y 20 m de longitud.</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</si>
  <si>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</si>
  <si>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</si>
  <si>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</si>
  <si>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</si>
  <si>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</si>
  <si>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</si>
  <si>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</si>
  <si>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</si>
  <si>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</si>
  <si>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</si>
  <si>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</si>
  <si>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</si>
  <si>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</si>
  <si>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</si>
  <si>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</si>
  <si>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$ 21.805,63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</si>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</sst>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23"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v>
      </c>
      <c r="F10" s="12">
        <v>1747.78</v>
      </c>
      <c r="G10" s="12">
        <f ca="1">ROUND(INDIRECT(ADDRESS(ROW()+(0), COLUMN()+(-2), 1))*INDIRECT(ADDRESS(ROW()+(0), COLUMN()+(-1), 1)), 2)</f>
        <v>3495.56</v>
      </c>
    </row>
    <row r="11" spans="1:7" ht="45.00" thickBot="1" customHeight="1">
      <c r="A11" s="1" t="s">
        <v>15</v>
      </c>
      <c r="B11" s="1"/>
      <c r="C11" s="10" t="s">
        <v>16</v>
      </c>
      <c r="D11" s="1" t="s">
        <v>17</v>
      </c>
      <c r="E11" s="11">
        <v>1.05</v>
      </c>
      <c r="F11" s="12">
        <v>86537.2</v>
      </c>
      <c r="G11" s="12">
        <f ca="1">ROUND(INDIRECT(ADDRESS(ROW()+(0), COLUMN()+(-2), 1))*INDIRECT(ADDRESS(ROW()+(0), COLUMN()+(-1), 1)), 2)</f>
        <v>90864</v>
      </c>
    </row>
    <row r="12" spans="1:7" ht="55.50" thickBot="1" customHeight="1">
      <c r="A12" s="1" t="s">
        <v>18</v>
      </c>
      <c r="B12" s="1"/>
      <c r="C12" s="10" t="s">
        <v>19</v>
      </c>
      <c r="D12" s="1" t="s">
        <v>20</v>
      </c>
      <c r="E12" s="13">
        <v>1.05</v>
      </c>
      <c r="F12" s="14">
        <v>50771.3</v>
      </c>
      <c r="G12" s="14">
        <f ca="1">ROUND(INDIRECT(ADDRESS(ROW()+(0), COLUMN()+(-2), 1))*INDIRECT(ADDRESS(ROW()+(0), COLUMN()+(-1), 1)), 2)</f>
        <v>53309.9</v>
      </c>
    </row>
    <row r="13" spans="1:7" ht="13.50" thickBot="1" customHeight="1">
      <c r="A13" s="15"/>
      <c r="B13" s="15"/>
      <c r="C13" s="15"/>
      <c r="D13" s="15"/>
      <c r="E13" s="9" t="s">
        <v>21</v>
      </c>
      <c r="F13" s="9"/>
      <c r="G13" s="17">
        <f ca="1">ROUND(SUM(INDIRECT(ADDRESS(ROW()+(-1), COLUMN()+(0), 1)),INDIRECT(ADDRESS(ROW()+(-2), COLUMN()+(0), 1)),INDIRECT(ADDRESS(ROW()+(-3), COLUMN()+(0), 1))), 2)</f>
        <v>147670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0.113</v>
      </c>
      <c r="F15" s="12">
        <v>25476.9</v>
      </c>
      <c r="G15" s="12">
        <f ca="1">ROUND(INDIRECT(ADDRESS(ROW()+(0), COLUMN()+(-2), 1))*INDIRECT(ADDRESS(ROW()+(0), COLUMN()+(-1), 1)), 2)</f>
        <v>2878.89</v>
      </c>
    </row>
    <row r="16" spans="1:7" ht="13.50" thickBot="1" customHeight="1">
      <c r="A16" s="1" t="s">
        <v>26</v>
      </c>
      <c r="B16" s="1"/>
      <c r="C16" s="10" t="s">
        <v>27</v>
      </c>
      <c r="D16" s="1" t="s">
        <v>28</v>
      </c>
      <c r="E16" s="13">
        <v>0.113</v>
      </c>
      <c r="F16" s="14">
        <v>19044.7</v>
      </c>
      <c r="G16" s="14">
        <f ca="1">ROUND(INDIRECT(ADDRESS(ROW()+(0), COLUMN()+(-2), 1))*INDIRECT(ADDRESS(ROW()+(0), COLUMN()+(-1), 1)), 2)</f>
        <v>2152.05</v>
      </c>
    </row>
    <row r="17" spans="1:7" ht="13.50" thickBot="1" customHeight="1">
      <c r="A17" s="15"/>
      <c r="B17" s="15"/>
      <c r="C17" s="15"/>
      <c r="D17" s="15"/>
      <c r="E17" s="9" t="s">
        <v>29</v>
      </c>
      <c r="F17" s="9"/>
      <c r="G17" s="17">
        <f ca="1">ROUND(SUM(INDIRECT(ADDRESS(ROW()+(-1), COLUMN()+(0), 1)),INDIRECT(ADDRESS(ROW()+(-2), COLUMN()+(0), 1))), 2)</f>
        <v>5030.94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152700</v>
      </c>
      <c r="G19" s="14">
        <f ca="1">ROUND(INDIRECT(ADDRESS(ROW()+(0), COLUMN()+(-2), 1))*INDIRECT(ADDRESS(ROW()+(0), COLUMN()+(-1), 1))/100, 2)</f>
        <v>3054.01</v>
      </c>
    </row>
    <row r="20" spans="1:7" ht="13.50" thickBot="1" customHeight="1">
      <c r="A20" s="21" t="s">
        <v>33</v>
      </c>
      <c r="B20" s="21"/>
      <c r="C20" s="22"/>
      <c r="D20" s="23"/>
      <c r="E20" s="24" t="s">
        <v>34</v>
      </c>
      <c r="F20" s="25"/>
      <c r="G20" s="26">
        <f ca="1">ROUND(SUM(INDIRECT(ADDRESS(ROW()+(-1), COLUMN()+(0), 1)),INDIRECT(ADDRESS(ROW()+(-3), COLUMN()+(0), 1)),INDIRECT(ADDRESS(ROW()+(-7), COLUMN()+(0), 1))), 2)</f>
        <v>155754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