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<sst xmlns="http://schemas.openxmlformats.org/spreadsheetml/2006/main" count="47" uniqueCount="47">
  <si>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</si>
  <si>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NIG227</t>
  </si>
  <si>
    <t xml:space="preserve">m²</t>
  </si>
  <si>
    <t xml:space="preserve">Reparación de impermeabilización de galerías y balcones. Sistema Dry120 "REVESTECH".</t>
  </si>
  <si>
    <r>
      <rPr>
        <sz val="8.25"/>
        <color rgb="FF000000"/>
        <rFont val="Arial"/>
        <family val="2"/>
      </rPr>
      <t xml:space="preserve">Reparación de impermeabilización de galerías y balcones. Sistema Dry120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Dry50 Cornerin, resolución de uniones con banda Dry50 Banda 13x30, resolución de encuentros con paramentos con bandas perimetrales Dry80 Banda 20 y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</si>
  <si>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</si>
  <si>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</si>
  <si>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</si>
  <si>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</si>
  <si>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</si>
  <si>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</si>
  <si>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</si>
  <si>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</si>
  <si>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</si>
  <si>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</si>
  <si>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</si>
  <si>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</si>
  <si>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</si>
  <si>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</si>
  <si>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</si>
  <si>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</si>
  <si>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mt15rev058l</t>
  </si>
  <si>
    <t xml:space="preserve">m</t>
  </si>
  <si>
    <t xml:space="preserve">Banda de refuerzo para lámina impermeabilizante flexible tipo EVAC, Dry50 Banda 13x30 "REVESTECH", de 127 mm de anchura, compuesta de una doble hoja de poliolefina termoplástica con acetato de vinil etileno, con ambas caras revestidas de fibras de poliéster no tejidas, de 0,52 mm de espesor y 335 g/m².</t>
  </si>
  <si>
    <t xml:space="preserve">mt15rev040ea</t>
  </si>
  <si>
    <t xml:space="preserve">m</t>
  </si>
  <si>
    <t xml:space="preserve">Banda de refuerzo para lámina impermeabilizante flexible tipo EVAC, Dry80 Banda 20 "REVESTECH", de 180 mm de anchura, compuesta de una doble hoja de poliolefina termoplástica con acetato de vinil etileno, con ambas caras revestidas de fibras de poliéster no tejidas, de 0,8 mm de espesor y 625 g/m², suministrada en rollos de 30 m de longitud.</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</si>
  <si>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</si>
  <si>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</si>
  <si>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</si>
  <si>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</si>
  <si>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</si>
  <si>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Dry50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</si>
  <si>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</si>
  <si>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</si>
  <si>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</si>
  <si>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</si>
  <si>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</si>
  <si>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</si>
  <si>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</si>
  <si>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</si>
  <si>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</si>
  <si>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</si>
  <si>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</si>
  <si>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</si>
  <si>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$ 5.669,61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</si>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</sst>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1747.78</v>
      </c>
      <c r="H10" s="12">
        <f ca="1">ROUND(INDIRECT(ADDRESS(ROW()+(0), COLUMN()+(-2), 1))*INDIRECT(ADDRESS(ROW()+(0), COLUMN()+(-1), 1)), 2)</f>
        <v>1048.67</v>
      </c>
    </row>
    <row r="11" spans="1:8" ht="45.00" thickBot="1" customHeight="1">
      <c r="A11" s="1" t="s">
        <v>15</v>
      </c>
      <c r="B11" s="1"/>
      <c r="C11" s="10" t="s">
        <v>16</v>
      </c>
      <c r="D11" s="10"/>
      <c r="E11" s="1" t="s">
        <v>17</v>
      </c>
      <c r="F11" s="11">
        <v>1.1</v>
      </c>
      <c r="G11" s="12">
        <v>94389.5</v>
      </c>
      <c r="H11" s="12">
        <f ca="1">ROUND(INDIRECT(ADDRESS(ROW()+(0), COLUMN()+(-2), 1))*INDIRECT(ADDRESS(ROW()+(0), COLUMN()+(-1), 1)), 2)</f>
        <v>103828</v>
      </c>
    </row>
    <row r="12" spans="1:8" ht="24.00" thickBot="1" customHeight="1">
      <c r="A12" s="1" t="s">
        <v>18</v>
      </c>
      <c r="B12" s="1"/>
      <c r="C12" s="10" t="s">
        <v>19</v>
      </c>
      <c r="D12" s="10"/>
      <c r="E12" s="1" t="s">
        <v>20</v>
      </c>
      <c r="F12" s="11">
        <v>0.05</v>
      </c>
      <c r="G12" s="12">
        <v>104154</v>
      </c>
      <c r="H12" s="12">
        <f ca="1">ROUND(INDIRECT(ADDRESS(ROW()+(0), COLUMN()+(-2), 1))*INDIRECT(ADDRESS(ROW()+(0), COLUMN()+(-1), 1)), 2)</f>
        <v>5207.7</v>
      </c>
    </row>
    <row r="13" spans="1:8" ht="45.00" thickBot="1" customHeight="1">
      <c r="A13" s="1" t="s">
        <v>21</v>
      </c>
      <c r="B13" s="1"/>
      <c r="C13" s="10" t="s">
        <v>22</v>
      </c>
      <c r="D13" s="10"/>
      <c r="E13" s="1" t="s">
        <v>23</v>
      </c>
      <c r="F13" s="11">
        <v>0.25</v>
      </c>
      <c r="G13" s="12">
        <v>18824.1</v>
      </c>
      <c r="H13" s="12">
        <f ca="1">ROUND(INDIRECT(ADDRESS(ROW()+(0), COLUMN()+(-2), 1))*INDIRECT(ADDRESS(ROW()+(0), COLUMN()+(-1), 1)), 2)</f>
        <v>4706.03</v>
      </c>
    </row>
    <row r="14" spans="1:8" ht="55.50" thickBot="1" customHeight="1">
      <c r="A14" s="1" t="s">
        <v>24</v>
      </c>
      <c r="B14" s="1"/>
      <c r="C14" s="10" t="s">
        <v>25</v>
      </c>
      <c r="D14" s="10"/>
      <c r="E14" s="1" t="s">
        <v>26</v>
      </c>
      <c r="F14" s="11">
        <v>0.1</v>
      </c>
      <c r="G14" s="12">
        <v>26031.1</v>
      </c>
      <c r="H14" s="12">
        <f ca="1">ROUND(INDIRECT(ADDRESS(ROW()+(0), COLUMN()+(-2), 1))*INDIRECT(ADDRESS(ROW()+(0), COLUMN()+(-1), 1)), 2)</f>
        <v>2603.11</v>
      </c>
    </row>
    <row r="15" spans="1:8" ht="55.50" thickBot="1" customHeight="1">
      <c r="A15" s="1" t="s">
        <v>27</v>
      </c>
      <c r="B15" s="1"/>
      <c r="C15" s="10" t="s">
        <v>28</v>
      </c>
      <c r="D15" s="10"/>
      <c r="E15" s="1" t="s">
        <v>29</v>
      </c>
      <c r="F15" s="11">
        <v>0.1</v>
      </c>
      <c r="G15" s="12">
        <v>29204.3</v>
      </c>
      <c r="H15" s="12">
        <f ca="1">ROUND(INDIRECT(ADDRESS(ROW()+(0), COLUMN()+(-2), 1))*INDIRECT(ADDRESS(ROW()+(0), COLUMN()+(-1), 1)), 2)</f>
        <v>2920.43</v>
      </c>
    </row>
    <row r="16" spans="1:8" ht="34.50" thickBot="1" customHeight="1">
      <c r="A16" s="1" t="s">
        <v>30</v>
      </c>
      <c r="B16" s="1"/>
      <c r="C16" s="10" t="s">
        <v>31</v>
      </c>
      <c r="D16" s="10"/>
      <c r="E16" s="1" t="s">
        <v>32</v>
      </c>
      <c r="F16" s="13">
        <v>0.02</v>
      </c>
      <c r="G16" s="14">
        <v>44129.1</v>
      </c>
      <c r="H16" s="14">
        <f ca="1">ROUND(INDIRECT(ADDRESS(ROW()+(0), COLUMN()+(-2), 1))*INDIRECT(ADDRESS(ROW()+(0), COLUMN()+(-1), 1)), 2)</f>
        <v>882.58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121197</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0.399</v>
      </c>
      <c r="G19" s="12">
        <v>25476.9</v>
      </c>
      <c r="H19" s="12">
        <f ca="1">ROUND(INDIRECT(ADDRESS(ROW()+(0), COLUMN()+(-2), 1))*INDIRECT(ADDRESS(ROW()+(0), COLUMN()+(-1), 1)), 2)</f>
        <v>10165.3</v>
      </c>
    </row>
    <row r="20" spans="1:8" ht="13.50" thickBot="1" customHeight="1">
      <c r="A20" s="1" t="s">
        <v>38</v>
      </c>
      <c r="B20" s="1"/>
      <c r="C20" s="10" t="s">
        <v>39</v>
      </c>
      <c r="D20" s="10"/>
      <c r="E20" s="1" t="s">
        <v>40</v>
      </c>
      <c r="F20" s="13">
        <v>0.399</v>
      </c>
      <c r="G20" s="14">
        <v>19044.7</v>
      </c>
      <c r="H20" s="14">
        <f ca="1">ROUND(INDIRECT(ADDRESS(ROW()+(0), COLUMN()+(-2), 1))*INDIRECT(ADDRESS(ROW()+(0), COLUMN()+(-1), 1)), 2)</f>
        <v>7598.82</v>
      </c>
    </row>
    <row r="21" spans="1:8" ht="13.50" thickBot="1" customHeight="1">
      <c r="A21" s="15"/>
      <c r="B21" s="15"/>
      <c r="C21" s="15"/>
      <c r="D21" s="15"/>
      <c r="E21" s="15"/>
      <c r="F21" s="9" t="s">
        <v>41</v>
      </c>
      <c r="G21" s="9"/>
      <c r="H21" s="17">
        <f ca="1">ROUND(SUM(INDIRECT(ADDRESS(ROW()+(-1), COLUMN()+(0), 1)),INDIRECT(ADDRESS(ROW()+(-2), COLUMN()+(0), 1))), 2)</f>
        <v>17764.1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138961</v>
      </c>
      <c r="H23" s="14">
        <f ca="1">ROUND(INDIRECT(ADDRESS(ROW()+(0), COLUMN()+(-2), 1))*INDIRECT(ADDRESS(ROW()+(0), COLUMN()+(-1), 1))/100, 2)</f>
        <v>2779.22</v>
      </c>
    </row>
    <row r="24" spans="1:8" ht="13.50" thickBot="1" customHeight="1">
      <c r="A24" s="21" t="s">
        <v>45</v>
      </c>
      <c r="B24" s="21"/>
      <c r="C24" s="22"/>
      <c r="D24" s="22"/>
      <c r="E24" s="23"/>
      <c r="F24" s="24" t="s">
        <v>46</v>
      </c>
      <c r="G24" s="25"/>
      <c r="H24" s="26">
        <f ca="1">ROUND(SUM(INDIRECT(ADDRESS(ROW()+(-1), COLUMN()+(0), 1)),INDIRECT(ADDRESS(ROW()+(-3), COLUMN()+(0), 1)),INDIRECT(ADDRESS(ROW()+(-7), COLUMN()+(0), 1))), 2)</f>
        <v>141740</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