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<sst xmlns="http://schemas.openxmlformats.org/spreadsheetml/2006/main" count="47" uniqueCount="47">
  <si>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</si>
  <si>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NIG227</t>
  </si>
  <si>
    <t xml:space="preserve">m²</t>
  </si>
  <si>
    <t xml:space="preserve">Reparación de impermeabilización de galerías y balcones. Sistema Dry120 "REVESTECH".</t>
  </si>
  <si>
    <r>
      <rPr>
        <sz val="8.25"/>
        <color rgb="FF000000"/>
        <rFont val="Arial"/>
        <family val="2"/>
      </rPr>
      <t xml:space="preserve">Reparación de impermeabilización de galerías y balcones. Sistema Dry120 "REVESTECH", formado por 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Dry50 Cornerin, resolución de uniones con banda Dry50 Banda 13x30, resolución de encuentros con paramentos con bandas perimetrales Dry80 Banda 20 y Corner Band, y sellado de juntas con Seal Plus.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</si>
  <si>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</si>
  <si>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</si>
  <si>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</si>
  <si>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</si>
  <si>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</si>
  <si>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</si>
  <si>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</si>
  <si>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</si>
  <si>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</si>
  <si>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</si>
  <si>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mt15rev012a</t>
  </si>
  <si>
    <t xml:space="preserve">m²</t>
  </si>
  <si>
    <t xml:space="preserve">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</si>
  <si>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</si>
  <si>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</si>
  <si>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</si>
  <si>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mt15rev058l</t>
  </si>
  <si>
    <t xml:space="preserve">m</t>
  </si>
  <si>
    <t xml:space="preserve">Banda de refuerzo para lámina impermeabilizante flexible tipo EVAC, Dry50 Banda 13x30 "REVESTECH", de 127 mm de anchura, compuesta de una doble hoja de poliolefina termoplástica con acetato de vinil etileno, con ambas caras revestidas de fibras de poliéster no tejidas, de 0,52 mm de espesor y 335 g/m².</t>
  </si>
  <si>
    <t xml:space="preserve">mt15rev040ea</t>
  </si>
  <si>
    <t xml:space="preserve">m</t>
  </si>
  <si>
    <t xml:space="preserve">Banda de refuerzo para lámina impermeabilizante flexible tipo EVAC, Dry80 Banda 20 "REVESTECH", de 180 mm de anchura, compuesta de una doble hoja de poliolefina termoplástica con acetato de vinil etileno, con ambas caras revestidas de fibras de poliéster no tejidas, de 0,8 mm de espesor y 625 g/m², suministrada en rollos de 30 m de longitud.</t>
  </si>
  <si>
    <t xml:space="preserve">mt15rev045c</t>
  </si>
  <si>
    <t xml:space="preserve">m</t>
  </si>
  <si>
    <t xml:space="preserve">Banda de refuerzo de encuentros a 90° entre paramentos para lámina impermeabilizante flexible tipo EVAC, Corner Band "REVESTECH", de 127 mm de anchura, compuesta de una doble hoja de poliolefina termoplástica con acetato de vinil etileno, con ambas caras revestidas de fibras de poliéster no tejidas, de 0,8 mm de espesor y 625 g/m², suministrada en rollos de 30 m de longitud.</t>
  </si>
  <si>
    <t xml:space="preserve">mt15rev065b</t>
  </si>
  <si>
    <t xml:space="preserve">Ud</t>
  </si>
  <si>
    <t xml:space="preserve">Complemento para refuerzo de puntos singulares en tratamientos impermeabilizantes mediante piezas para la resolución de ángulos internos, Dry50 Cornerin "REVESTECH".</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</si>
  <si>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</si>
  <si>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</si>
  <si>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</si>
  <si>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</si>
  <si>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</si>
  <si>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</si>
  <si>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</si>
  <si>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</si>
  <si>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</si>
  <si>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</si>
  <si>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</si>
  <si>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</si>
  <si>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$ 5.669,61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</si>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</sst>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0.21"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1747.78</v>
      </c>
      <c r="H10" s="12">
        <f ca="1">ROUND(INDIRECT(ADDRESS(ROW()+(0), COLUMN()+(-2), 1))*INDIRECT(ADDRESS(ROW()+(0), COLUMN()+(-1), 1)), 2)</f>
        <v>1048.67</v>
      </c>
    </row>
    <row r="11" spans="1:8" ht="45.00" thickBot="1" customHeight="1">
      <c r="A11" s="1" t="s">
        <v>15</v>
      </c>
      <c r="B11" s="1"/>
      <c r="C11" s="10" t="s">
        <v>16</v>
      </c>
      <c r="D11" s="10"/>
      <c r="E11" s="1" t="s">
        <v>17</v>
      </c>
      <c r="F11" s="11">
        <v>1.1</v>
      </c>
      <c r="G11" s="12">
        <v>94389.5</v>
      </c>
      <c r="H11" s="12">
        <f ca="1">ROUND(INDIRECT(ADDRESS(ROW()+(0), COLUMN()+(-2), 1))*INDIRECT(ADDRESS(ROW()+(0), COLUMN()+(-1), 1)), 2)</f>
        <v>103828</v>
      </c>
    </row>
    <row r="12" spans="1:8" ht="24.00" thickBot="1" customHeight="1">
      <c r="A12" s="1" t="s">
        <v>18</v>
      </c>
      <c r="B12" s="1"/>
      <c r="C12" s="10" t="s">
        <v>19</v>
      </c>
      <c r="D12" s="10"/>
      <c r="E12" s="1" t="s">
        <v>20</v>
      </c>
      <c r="F12" s="11">
        <v>0.05</v>
      </c>
      <c r="G12" s="12">
        <v>104154</v>
      </c>
      <c r="H12" s="12">
        <f ca="1">ROUND(INDIRECT(ADDRESS(ROW()+(0), COLUMN()+(-2), 1))*INDIRECT(ADDRESS(ROW()+(0), COLUMN()+(-1), 1)), 2)</f>
        <v>5207.7</v>
      </c>
    </row>
    <row r="13" spans="1:8" ht="45.00" thickBot="1" customHeight="1">
      <c r="A13" s="1" t="s">
        <v>21</v>
      </c>
      <c r="B13" s="1"/>
      <c r="C13" s="10" t="s">
        <v>22</v>
      </c>
      <c r="D13" s="10"/>
      <c r="E13" s="1" t="s">
        <v>23</v>
      </c>
      <c r="F13" s="11">
        <v>0.25</v>
      </c>
      <c r="G13" s="12">
        <v>18824.1</v>
      </c>
      <c r="H13" s="12">
        <f ca="1">ROUND(INDIRECT(ADDRESS(ROW()+(0), COLUMN()+(-2), 1))*INDIRECT(ADDRESS(ROW()+(0), COLUMN()+(-1), 1)), 2)</f>
        <v>4706.03</v>
      </c>
    </row>
    <row r="14" spans="1:8" ht="55.50" thickBot="1" customHeight="1">
      <c r="A14" s="1" t="s">
        <v>24</v>
      </c>
      <c r="B14" s="1"/>
      <c r="C14" s="10" t="s">
        <v>25</v>
      </c>
      <c r="D14" s="10"/>
      <c r="E14" s="1" t="s">
        <v>26</v>
      </c>
      <c r="F14" s="11">
        <v>0.1</v>
      </c>
      <c r="G14" s="12">
        <v>26031.1</v>
      </c>
      <c r="H14" s="12">
        <f ca="1">ROUND(INDIRECT(ADDRESS(ROW()+(0), COLUMN()+(-2), 1))*INDIRECT(ADDRESS(ROW()+(0), COLUMN()+(-1), 1)), 2)</f>
        <v>2603.11</v>
      </c>
    </row>
    <row r="15" spans="1:8" ht="55.50" thickBot="1" customHeight="1">
      <c r="A15" s="1" t="s">
        <v>27</v>
      </c>
      <c r="B15" s="1"/>
      <c r="C15" s="10" t="s">
        <v>28</v>
      </c>
      <c r="D15" s="10"/>
      <c r="E15" s="1" t="s">
        <v>29</v>
      </c>
      <c r="F15" s="11">
        <v>0.1</v>
      </c>
      <c r="G15" s="12">
        <v>29204.3</v>
      </c>
      <c r="H15" s="12">
        <f ca="1">ROUND(INDIRECT(ADDRESS(ROW()+(0), COLUMN()+(-2), 1))*INDIRECT(ADDRESS(ROW()+(0), COLUMN()+(-1), 1)), 2)</f>
        <v>2920.43</v>
      </c>
    </row>
    <row r="16" spans="1:8" ht="34.50" thickBot="1" customHeight="1">
      <c r="A16" s="1" t="s">
        <v>30</v>
      </c>
      <c r="B16" s="1"/>
      <c r="C16" s="10" t="s">
        <v>31</v>
      </c>
      <c r="D16" s="10"/>
      <c r="E16" s="1" t="s">
        <v>32</v>
      </c>
      <c r="F16" s="13">
        <v>0.02</v>
      </c>
      <c r="G16" s="14">
        <v>44129.1</v>
      </c>
      <c r="H16" s="14">
        <f ca="1">ROUND(INDIRECT(ADDRESS(ROW()+(0), COLUMN()+(-2), 1))*INDIRECT(ADDRESS(ROW()+(0), COLUMN()+(-1), 1)), 2)</f>
        <v>882.58</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121197</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0.399</v>
      </c>
      <c r="G19" s="12">
        <v>25476.9</v>
      </c>
      <c r="H19" s="12">
        <f ca="1">ROUND(INDIRECT(ADDRESS(ROW()+(0), COLUMN()+(-2), 1))*INDIRECT(ADDRESS(ROW()+(0), COLUMN()+(-1), 1)), 2)</f>
        <v>10165.3</v>
      </c>
    </row>
    <row r="20" spans="1:8" ht="13.50" thickBot="1" customHeight="1">
      <c r="A20" s="1" t="s">
        <v>38</v>
      </c>
      <c r="B20" s="1"/>
      <c r="C20" s="10" t="s">
        <v>39</v>
      </c>
      <c r="D20" s="10"/>
      <c r="E20" s="1" t="s">
        <v>40</v>
      </c>
      <c r="F20" s="13">
        <v>0.399</v>
      </c>
      <c r="G20" s="14">
        <v>19044.7</v>
      </c>
      <c r="H20" s="14">
        <f ca="1">ROUND(INDIRECT(ADDRESS(ROW()+(0), COLUMN()+(-2), 1))*INDIRECT(ADDRESS(ROW()+(0), COLUMN()+(-1), 1)), 2)</f>
        <v>7598.82</v>
      </c>
    </row>
    <row r="21" spans="1:8" ht="13.50" thickBot="1" customHeight="1">
      <c r="A21" s="15"/>
      <c r="B21" s="15"/>
      <c r="C21" s="15"/>
      <c r="D21" s="15"/>
      <c r="E21" s="15"/>
      <c r="F21" s="9" t="s">
        <v>41</v>
      </c>
      <c r="G21" s="9"/>
      <c r="H21" s="17">
        <f ca="1">ROUND(SUM(INDIRECT(ADDRESS(ROW()+(-1), COLUMN()+(0), 1)),INDIRECT(ADDRESS(ROW()+(-2), COLUMN()+(0), 1))), 2)</f>
        <v>17764.1</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138961</v>
      </c>
      <c r="H23" s="14">
        <f ca="1">ROUND(INDIRECT(ADDRESS(ROW()+(0), COLUMN()+(-2), 1))*INDIRECT(ADDRESS(ROW()+(0), COLUMN()+(-1), 1))/100, 2)</f>
        <v>2779.22</v>
      </c>
    </row>
    <row r="24" spans="1:8" ht="13.50" thickBot="1" customHeight="1">
      <c r="A24" s="21" t="s">
        <v>45</v>
      </c>
      <c r="B24" s="21"/>
      <c r="C24" s="22"/>
      <c r="D24" s="22"/>
      <c r="E24" s="23"/>
      <c r="F24" s="24" t="s">
        <v>46</v>
      </c>
      <c r="G24" s="25"/>
      <c r="H24" s="26">
        <f ca="1">ROUND(SUM(INDIRECT(ADDRESS(ROW()+(-1), COLUMN()+(0), 1)),INDIRECT(ADDRESS(ROW()+(-3), COLUMN()+(0), 1)),INDIRECT(ADDRESS(ROW()+(-7), COLUMN()+(0), 1))), 2)</f>
        <v>141740</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