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<sst xmlns="http://schemas.openxmlformats.org/spreadsheetml/2006/main" count="29" uniqueCount="29">
  <si>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</si>
  <si>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NAO030</t>
  </si>
  <si>
    <t xml:space="preserve">m²</t>
  </si>
  <si>
    <t xml:space="preserve">Aislamiento térmico entre montantes en trasdosado autoportante de placas.</t>
  </si>
  <si>
    <r>
      <rPr>
        <sz val="8.25"/>
        <color rgb="FF000000"/>
        <rFont val="Arial"/>
        <family val="2"/>
      </rPr>
      <t xml:space="preserve">Aislamiento térmico entre los montantes de la estructura portante del trasdosado autoportante de placas, formado por panel rígido de lana mineral, Geowall 34 "ISOVER", no revestido, de 50 mm de espesor, resistencia térmica 1,45 m²K/W, conductividad térmica 0,034 W/(mK), colocado entre los montantes de la estructura portante.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</si>
  <si>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</si>
  <si>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</si>
  <si>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</si>
  <si>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</si>
  <si>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</si>
  <si>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</si>
  <si>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</si>
  <si>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mt16lri010uo</t>
  </si>
  <si>
    <t xml:space="preserve">m²</t>
  </si>
  <si>
    <t xml:space="preserve">Panel rígido de lana mineral, Geowall 34 "ISOVER", no revestido, de 50 mm de espesor, resistencia térmica 1,45 m²K/W, conductividad térmica 0,034 W/(mK), coeficiente de absorción acústica medio 0,7 para una frecuencia de 500 Hz y Euroclase A1 de reacción al fuego.</t>
  </si>
  <si>
    <t xml:space="preserve">Subtotal materiales:</t>
  </si>
  <si>
    <t xml:space="preserve">Mano de obra</t>
  </si>
  <si>
    <t xml:space="preserve">mo054</t>
  </si>
  <si>
    <t xml:space="preserve">h</t>
  </si>
  <si>
    <t xml:space="preserve">Oficial 1ª colocador de aislantes.</t>
  </si>
  <si>
    <t xml:space="preserve">mo101</t>
  </si>
  <si>
    <t xml:space="preserve">h</t>
  </si>
  <si>
    <t xml:space="preserve">Ayudante colocador de aislantes.</t>
  </si>
  <si>
    <t xml:space="preserve">Subtotal mano de obra:</t>
  </si>
  <si>
    <t xml:space="preserve">Herramienta menor</t>
  </si>
  <si>
    <t xml:space="preserve">%</t>
  </si>
  <si>
    <t xml:space="preserve">Herramienta menor</t>
  </si>
  <si>
    <t xml:space="preserve">Coste de mantenimiento decenal: $ 1.109,79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</si>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</sst>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40" customWidth="1"/>
    <col min="3" max="3" width="2.89" customWidth="1"/>
    <col min="4" max="4" width="4.76" customWidth="1"/>
    <col min="5" max="5" width="72.59"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1.05</v>
      </c>
      <c r="G10" s="14">
        <v>47977.6</v>
      </c>
      <c r="H10" s="14">
        <f ca="1">ROUND(INDIRECT(ADDRESS(ROW()+(0), COLUMN()+(-2), 1))*INDIRECT(ADDRESS(ROW()+(0), COLUMN()+(-1), 1)), 2)</f>
        <v>50376.5</v>
      </c>
    </row>
    <row r="11" spans="1:8" ht="13.50" thickBot="1" customHeight="1">
      <c r="A11" s="15"/>
      <c r="B11" s="15"/>
      <c r="C11" s="15"/>
      <c r="D11" s="15"/>
      <c r="E11" s="15"/>
      <c r="F11" s="9" t="s">
        <v>15</v>
      </c>
      <c r="G11" s="9"/>
      <c r="H11" s="17">
        <f ca="1">ROUND(SUM(INDIRECT(ADDRESS(ROW()+(-1), COLUMN()+(0), 1))), 2)</f>
        <v>50376.5</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0.113</v>
      </c>
      <c r="G13" s="13">
        <v>26179.2</v>
      </c>
      <c r="H13" s="13">
        <f ca="1">ROUND(INDIRECT(ADDRESS(ROW()+(0), COLUMN()+(-2), 1))*INDIRECT(ADDRESS(ROW()+(0), COLUMN()+(-1), 1)), 2)</f>
        <v>2958.25</v>
      </c>
    </row>
    <row r="14" spans="1:8" ht="13.50" thickBot="1" customHeight="1">
      <c r="A14" s="1" t="s">
        <v>20</v>
      </c>
      <c r="B14" s="1"/>
      <c r="C14" s="10" t="s">
        <v>21</v>
      </c>
      <c r="D14" s="10"/>
      <c r="E14" s="1" t="s">
        <v>22</v>
      </c>
      <c r="F14" s="12">
        <v>0.056</v>
      </c>
      <c r="G14" s="14">
        <v>19044.7</v>
      </c>
      <c r="H14" s="14">
        <f ca="1">ROUND(INDIRECT(ADDRESS(ROW()+(0), COLUMN()+(-2), 1))*INDIRECT(ADDRESS(ROW()+(0), COLUMN()+(-1), 1)), 2)</f>
        <v>1066.5</v>
      </c>
    </row>
    <row r="15" spans="1:8" ht="13.50" thickBot="1" customHeight="1">
      <c r="A15" s="15"/>
      <c r="B15" s="15"/>
      <c r="C15" s="15"/>
      <c r="D15" s="15"/>
      <c r="E15" s="15"/>
      <c r="F15" s="9" t="s">
        <v>23</v>
      </c>
      <c r="G15" s="9"/>
      <c r="H15" s="17">
        <f ca="1">ROUND(SUM(INDIRECT(ADDRESS(ROW()+(-1), COLUMN()+(0), 1)),INDIRECT(ADDRESS(ROW()+(-2), COLUMN()+(0), 1))), 2)</f>
        <v>4024.75</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54401.3</v>
      </c>
      <c r="H17" s="14">
        <f ca="1">ROUND(INDIRECT(ADDRESS(ROW()+(0), COLUMN()+(-2), 1))*INDIRECT(ADDRESS(ROW()+(0), COLUMN()+(-1), 1))/100, 2)</f>
        <v>1088.03</v>
      </c>
    </row>
    <row r="18" spans="1:8" ht="13.50" thickBot="1" customHeight="1">
      <c r="A18" s="21" t="s">
        <v>27</v>
      </c>
      <c r="B18" s="21"/>
      <c r="C18" s="22"/>
      <c r="D18" s="22"/>
      <c r="E18" s="23"/>
      <c r="F18" s="24" t="s">
        <v>28</v>
      </c>
      <c r="G18" s="25"/>
      <c r="H18" s="26">
        <f ca="1">ROUND(SUM(INDIRECT(ADDRESS(ROW()+(-1), COLUMN()+(0), 1)),INDIRECT(ADDRESS(ROW()+(-3), COLUMN()+(0), 1)),INDIRECT(ADDRESS(ROW()+(-7), COLUMN()+(0), 1))), 2)</f>
        <v>55489.3</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