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<sst xmlns="http://schemas.openxmlformats.org/spreadsheetml/2006/main" count="35" uniqueCount="35">
  <si>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</si>
  <si>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NBP020</t>
  </si>
  <si>
    <t xml:space="preserve">m²</t>
  </si>
  <si>
    <t xml:space="preserve">Aislamiento acústico a ruido aéreo, en muro divisorio interior de placas, con paneles entre montantes y complejos multicapa entre placas.</t>
  </si>
  <si>
    <r>
      <rPr>
        <sz val="8.25"/>
        <color rgb="FF000000"/>
        <rFont val="Arial"/>
        <family val="2"/>
      </rPr>
      <t xml:space="preserve">Aislamiento acústico a ruido aéreo, en muro divisorio interior de placas, realizado con panel autoportante de lana mineral Arena de alta densidad, Arena Plaver "ISOVER", de 40 mm de espesor, no revestido, resistencia térmica 1,25 m²K/W, conductividad térmica 0,032 W/(mK), colocado entre los montantes de la estructura portante; y complejo multicapa, de 6,4 mm de espesor, formado por dos láminas de espuma de polietileno reticulado, de 3 mm de espesor cada una, y una lámina de plomo de 0,35 mm de espesor intercalada entre ambas, adherido entre las placas con pegamento.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</si>
  <si>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</si>
  <si>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</si>
  <si>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</si>
  <si>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</si>
  <si>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</si>
  <si>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</si>
  <si>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</si>
  <si>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mt16lvi030abea</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</si>
  <si>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</si>
  <si>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</si>
  <si>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mt16ppt025i</t>
  </si>
  <si>
    <t xml:space="preserve">m²</t>
  </si>
  <si>
    <t xml:space="preserve">Complejo multicapa, de 6,4 mm de espesor, formado por dos láminas de espuma de polietileno reticulado, de 3 mm de espesor cada una, y una lámina de plomo de 0,35 mm de espesor intercalada entre ambas; con 24,5 dB de índice global de reducción acústica, Rw, según ISO 10140-2.</t>
  </si>
  <si>
    <t xml:space="preserve">mt16npg031</t>
  </si>
  <si>
    <t xml:space="preserve">kg</t>
  </si>
  <si>
    <t xml:space="preserve">Pegamento.</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</si>
  <si>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</si>
  <si>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</si>
  <si>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</si>
  <si>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</si>
  <si>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</si>
  <si>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</si>
  <si>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</si>
  <si>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</si>
  <si>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</si>
  <si>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</si>
  <si>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</si>
  <si>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</si>
  <si>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$ 10.378,42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</si>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</sst>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69.19" customWidth="1"/>
    <col min="5" max="5" width="10.03" customWidth="1"/>
    <col min="6" max="6" width="13.94" customWidth="1"/>
    <col min="7" max="7" width="13.6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70211.2</v>
      </c>
      <c r="G10" s="12">
        <f ca="1">ROUND(INDIRECT(ADDRESS(ROW()+(0), COLUMN()+(-2), 1))*INDIRECT(ADDRESS(ROW()+(0), COLUMN()+(-1), 1)), 2)</f>
        <v>73721.8</v>
      </c>
    </row>
    <row r="11" spans="1:7" ht="45.00" thickBot="1" customHeight="1">
      <c r="A11" s="1" t="s">
        <v>15</v>
      </c>
      <c r="B11" s="1"/>
      <c r="C11" s="10" t="s">
        <v>16</v>
      </c>
      <c r="D11" s="1" t="s">
        <v>17</v>
      </c>
      <c r="E11" s="11">
        <v>2.1</v>
      </c>
      <c r="F11" s="12">
        <v>195801</v>
      </c>
      <c r="G11" s="12">
        <f ca="1">ROUND(INDIRECT(ADDRESS(ROW()+(0), COLUMN()+(-2), 1))*INDIRECT(ADDRESS(ROW()+(0), COLUMN()+(-1), 1)), 2)</f>
        <v>411183</v>
      </c>
    </row>
    <row r="12" spans="1:7" ht="13.50" thickBot="1" customHeight="1">
      <c r="A12" s="1" t="s">
        <v>18</v>
      </c>
      <c r="B12" s="1"/>
      <c r="C12" s="10" t="s">
        <v>19</v>
      </c>
      <c r="D12" s="1" t="s">
        <v>20</v>
      </c>
      <c r="E12" s="13">
        <v>0.3</v>
      </c>
      <c r="F12" s="14">
        <v>45403.2</v>
      </c>
      <c r="G12" s="14">
        <f ca="1">ROUND(INDIRECT(ADDRESS(ROW()+(0), COLUMN()+(-2), 1))*INDIRECT(ADDRESS(ROW()+(0), COLUMN()+(-1), 1)), 2)</f>
        <v>13621</v>
      </c>
    </row>
    <row r="13" spans="1:7" ht="13.50" thickBot="1" customHeight="1">
      <c r="A13" s="15"/>
      <c r="B13" s="15"/>
      <c r="C13" s="15"/>
      <c r="D13" s="15"/>
      <c r="E13" s="9" t="s">
        <v>21</v>
      </c>
      <c r="F13" s="9"/>
      <c r="G13" s="17">
        <f ca="1">ROUND(SUM(INDIRECT(ADDRESS(ROW()+(-1), COLUMN()+(0), 1)),INDIRECT(ADDRESS(ROW()+(-2), COLUMN()+(0), 1)),INDIRECT(ADDRESS(ROW()+(-3), COLUMN()+(0), 1))), 2)</f>
        <v>498526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0.226</v>
      </c>
      <c r="F15" s="12">
        <v>26179.2</v>
      </c>
      <c r="G15" s="12">
        <f ca="1">ROUND(INDIRECT(ADDRESS(ROW()+(0), COLUMN()+(-2), 1))*INDIRECT(ADDRESS(ROW()+(0), COLUMN()+(-1), 1)), 2)</f>
        <v>5916.49</v>
      </c>
    </row>
    <row r="16" spans="1:7" ht="13.50" thickBot="1" customHeight="1">
      <c r="A16" s="1" t="s">
        <v>26</v>
      </c>
      <c r="B16" s="1"/>
      <c r="C16" s="10" t="s">
        <v>27</v>
      </c>
      <c r="D16" s="1" t="s">
        <v>28</v>
      </c>
      <c r="E16" s="13">
        <v>0.226</v>
      </c>
      <c r="F16" s="14">
        <v>19044.7</v>
      </c>
      <c r="G16" s="14">
        <f ca="1">ROUND(INDIRECT(ADDRESS(ROW()+(0), COLUMN()+(-2), 1))*INDIRECT(ADDRESS(ROW()+(0), COLUMN()+(-1), 1)), 2)</f>
        <v>4304.09</v>
      </c>
    </row>
    <row r="17" spans="1:7" ht="13.50" thickBot="1" customHeight="1">
      <c r="A17" s="15"/>
      <c r="B17" s="15"/>
      <c r="C17" s="15"/>
      <c r="D17" s="15"/>
      <c r="E17" s="9" t="s">
        <v>29</v>
      </c>
      <c r="F17" s="9"/>
      <c r="G17" s="17">
        <f ca="1">ROUND(SUM(INDIRECT(ADDRESS(ROW()+(-1), COLUMN()+(0), 1)),INDIRECT(ADDRESS(ROW()+(-2), COLUMN()+(0), 1))), 2)</f>
        <v>10220.6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508746</v>
      </c>
      <c r="G19" s="14">
        <f ca="1">ROUND(INDIRECT(ADDRESS(ROW()+(0), COLUMN()+(-2), 1))*INDIRECT(ADDRESS(ROW()+(0), COLUMN()+(-1), 1))/100, 2)</f>
        <v>10174.9</v>
      </c>
    </row>
    <row r="20" spans="1:7" ht="13.50" thickBot="1" customHeight="1">
      <c r="A20" s="21" t="s">
        <v>33</v>
      </c>
      <c r="B20" s="21"/>
      <c r="C20" s="22"/>
      <c r="D20" s="23"/>
      <c r="E20" s="24" t="s">
        <v>34</v>
      </c>
      <c r="F20" s="25"/>
      <c r="G20" s="26">
        <f ca="1">ROUND(SUM(INDIRECT(ADDRESS(ROW()+(-1), COLUMN()+(0), 1)),INDIRECT(ADDRESS(ROW()+(-3), COLUMN()+(0), 1)),INDIRECT(ADDRESS(ROW()+(-7), COLUMN()+(0), 1))), 2)</f>
        <v>518921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