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<sst xmlns="http://schemas.openxmlformats.org/spreadsheetml/2006/main" count="38" uniqueCount="38">
  <si>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</si>
  <si>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RBA020</t>
  </si>
  <si>
    <t xml:space="preserve">m²</t>
  </si>
  <si>
    <t xml:space="preserve">Capa base de mortero de cal sobre paramento exterior.</t>
  </si>
  <si>
    <r>
      <rPr>
        <sz val="8.25"/>
        <color rgb="FF000000"/>
        <rFont val="Arial"/>
        <family val="2"/>
      </rPr>
      <t xml:space="preserve">Capa base de mortero de cal, resistencia a compresión de 3 a 7,5 N/mm², absorción de agua por capilaridad menor de 0,2 kg/m² min½, Webercal Basic "WEBER", color gris, de 15 mm de espesor, maestreado, con acabado rugoso, aplicado manualmente, sobre paramento exterior de mampostería cerámica, vertical. Incluso junquillos de PVC, para formación de juntas y malla de fibra de vidrio antiálcalis en los cambios de material y en los frentes de la losa, para evitar fisuras. El precio incluye la protección de los elementos del entorno que puedan verse afectados durante los trabajos y la resolución de puntos singulares, pero no incluye la capa de terminación de mortero.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</si>
  <si>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</si>
  <si>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</si>
  <si>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</si>
  <si>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</si>
  <si>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</si>
  <si>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</si>
  <si>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</si>
  <si>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</si>
  <si>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</si>
  <si>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</si>
  <si>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mt28esc020a</t>
  </si>
  <si>
    <t xml:space="preserve">kg</t>
  </si>
  <si>
    <t xml:space="preserve">Mortero de cal, resistencia a compresión de 3 a 7,5 N/mm², absorción de agua por capilaridad menor de 0,2 kg/m² min½, para uso en interiores o en exteriores, Webercal Basic "WEBER", color gris, compuesto de cal aérea, conglomerantes hidráulicos, agregados de granulometría compensada y aditivos orgánicos e inorgánicos, suministrado en sacos.</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</si>
  <si>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</si>
  <si>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</si>
  <si>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</si>
  <si>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mt28mon030</t>
  </si>
  <si>
    <t xml:space="preserve">m</t>
  </si>
  <si>
    <t xml:space="preserve">Junquillo de PVC.</t>
  </si>
  <si>
    <t xml:space="preserve">Subtotal materiales:</t>
  </si>
  <si>
    <t xml:space="preserve">Mano de obra</t>
  </si>
  <si>
    <t xml:space="preserve">mo039</t>
  </si>
  <si>
    <t xml:space="preserve">h</t>
  </si>
  <si>
    <t xml:space="preserve">Oficial 1ª revocador.</t>
  </si>
  <si>
    <t xml:space="preserve">mo111</t>
  </si>
  <si>
    <t xml:space="preserve">h</t>
  </si>
  <si>
    <t xml:space="preserve">Ayudante entendido revocador.</t>
  </si>
  <si>
    <t xml:space="preserve">Subtotal mano de obra:</t>
  </si>
  <si>
    <t xml:space="preserve">Herramienta menor</t>
  </si>
  <si>
    <t xml:space="preserve">%</t>
  </si>
  <si>
    <t xml:space="preserve">Herramienta menor</t>
  </si>
  <si>
    <t xml:space="preserve">Coste de mantenimiento decenal: $ 1.699,61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</si>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</sst>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3281.16</v>
      </c>
      <c r="H10" s="12">
        <f ca="1">ROUND(INDIRECT(ADDRESS(ROW()+(0), COLUMN()+(-2), 1))*INDIRECT(ADDRESS(ROW()+(0), COLUMN()+(-1), 1)), 2)</f>
        <v>16.41</v>
      </c>
    </row>
    <row r="11" spans="1:8" ht="55.50" thickBot="1" customHeight="1">
      <c r="A11" s="1" t="s">
        <v>15</v>
      </c>
      <c r="B11" s="1"/>
      <c r="C11" s="10" t="s">
        <v>16</v>
      </c>
      <c r="D11" s="10"/>
      <c r="E11" s="1" t="s">
        <v>17</v>
      </c>
      <c r="F11" s="11">
        <v>24</v>
      </c>
      <c r="G11" s="12">
        <v>637.7</v>
      </c>
      <c r="H11" s="12">
        <f ca="1">ROUND(INDIRECT(ADDRESS(ROW()+(0), COLUMN()+(-2), 1))*INDIRECT(ADDRESS(ROW()+(0), COLUMN()+(-1), 1)), 2)</f>
        <v>15304.8</v>
      </c>
    </row>
    <row r="12" spans="1:8" ht="34.50" thickBot="1" customHeight="1">
      <c r="A12" s="1" t="s">
        <v>18</v>
      </c>
      <c r="B12" s="1"/>
      <c r="C12" s="10" t="s">
        <v>19</v>
      </c>
      <c r="D12" s="10"/>
      <c r="E12" s="1" t="s">
        <v>20</v>
      </c>
      <c r="F12" s="11">
        <v>0.21</v>
      </c>
      <c r="G12" s="12">
        <v>4921.9</v>
      </c>
      <c r="H12" s="12">
        <f ca="1">ROUND(INDIRECT(ADDRESS(ROW()+(0), COLUMN()+(-2), 1))*INDIRECT(ADDRESS(ROW()+(0), COLUMN()+(-1), 1)), 2)</f>
        <v>1033.6</v>
      </c>
    </row>
    <row r="13" spans="1:8" ht="13.50" thickBot="1" customHeight="1">
      <c r="A13" s="1" t="s">
        <v>21</v>
      </c>
      <c r="B13" s="1"/>
      <c r="C13" s="10" t="s">
        <v>22</v>
      </c>
      <c r="D13" s="10"/>
      <c r="E13" s="1" t="s">
        <v>23</v>
      </c>
      <c r="F13" s="13">
        <v>0.75</v>
      </c>
      <c r="G13" s="14">
        <v>891.65</v>
      </c>
      <c r="H13" s="14">
        <f ca="1">ROUND(INDIRECT(ADDRESS(ROW()+(0), COLUMN()+(-2), 1))*INDIRECT(ADDRESS(ROW()+(0), COLUMN()+(-1), 1)), 2)</f>
        <v>668.74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17023.5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0.542</v>
      </c>
      <c r="G16" s="12">
        <v>25476.9</v>
      </c>
      <c r="H16" s="12">
        <f ca="1">ROUND(INDIRECT(ADDRESS(ROW()+(0), COLUMN()+(-2), 1))*INDIRECT(ADDRESS(ROW()+(0), COLUMN()+(-1), 1)), 2)</f>
        <v>13808.5</v>
      </c>
    </row>
    <row r="17" spans="1:8" ht="13.50" thickBot="1" customHeight="1">
      <c r="A17" s="1" t="s">
        <v>29</v>
      </c>
      <c r="B17" s="1"/>
      <c r="C17" s="10" t="s">
        <v>30</v>
      </c>
      <c r="D17" s="10"/>
      <c r="E17" s="1" t="s">
        <v>31</v>
      </c>
      <c r="F17" s="13">
        <v>0.327</v>
      </c>
      <c r="G17" s="14">
        <v>18949.2</v>
      </c>
      <c r="H17" s="14">
        <f ca="1">ROUND(INDIRECT(ADDRESS(ROW()+(0), COLUMN()+(-2), 1))*INDIRECT(ADDRESS(ROW()+(0), COLUMN()+(-1), 1)), 2)</f>
        <v>6196.39</v>
      </c>
    </row>
    <row r="18" spans="1:8" ht="13.50" thickBot="1" customHeight="1">
      <c r="A18" s="15"/>
      <c r="B18" s="15"/>
      <c r="C18" s="15"/>
      <c r="D18" s="15"/>
      <c r="E18" s="15"/>
      <c r="F18" s="9" t="s">
        <v>32</v>
      </c>
      <c r="G18" s="9"/>
      <c r="H18" s="17">
        <f ca="1">ROUND(SUM(INDIRECT(ADDRESS(ROW()+(-1), COLUMN()+(0), 1)),INDIRECT(ADDRESS(ROW()+(-2), COLUMN()+(0), 1))), 2)</f>
        <v>20004.9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37028.4</v>
      </c>
      <c r="H20" s="14">
        <f ca="1">ROUND(INDIRECT(ADDRESS(ROW()+(0), COLUMN()+(-2), 1))*INDIRECT(ADDRESS(ROW()+(0), COLUMN()+(-1), 1))/100, 2)</f>
        <v>740.57</v>
      </c>
    </row>
    <row r="21" spans="1:8" ht="13.50" thickBot="1" customHeight="1">
      <c r="A21" s="21" t="s">
        <v>36</v>
      </c>
      <c r="B21" s="21"/>
      <c r="C21" s="22"/>
      <c r="D21" s="22"/>
      <c r="E21" s="23"/>
      <c r="F21" s="24" t="s">
        <v>37</v>
      </c>
      <c r="G21" s="25"/>
      <c r="H21" s="26">
        <f ca="1">ROUND(SUM(INDIRECT(ADDRESS(ROW()+(-1), COLUMN()+(0), 1)),INDIRECT(ADDRESS(ROW()+(-3), COLUMN()+(0), 1)),INDIRECT(ADDRESS(ROW()+(-7), COLUMN()+(0), 1))), 2)</f>
        <v>37769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