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<sst xmlns="http://schemas.openxmlformats.org/spreadsheetml/2006/main" count="35" uniqueCount="35">
  <si>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</si>
  <si>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ICA010</t>
  </si>
  <si>
    <t xml:space="preserve">Ud</t>
  </si>
  <si>
    <t xml:space="preserve">Termo eléctrico.</t>
  </si>
  <si>
    <r>
      <rPr>
        <sz val="8.25"/>
        <color rgb="FF000000"/>
        <rFont val="Arial"/>
        <family val="2"/>
      </rPr>
      <t xml:space="preserve">Termo eléctrico para el servicio de A.C.S., vertical, LineaAqua E-SD 30 ES C4 Slim "SAUNIER DUVAL", resistencia sumergida con tratamiento vitrificado, capacidad 30 l, potencia 1,5 kW, eficiencia energética clase C, perfil de consumo S, de 620x340x375 mm, formado por cuba de acero vitrificado, panel de control para la regulación de la temperatura, ánodo de sacrificio de magnesio, termómetro, válvula de seguridad, válvula antirretorno y manguitos flexibles de conexión. Incluso soporte y anclajes de fijación, llaves de corte de esfera.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</si>
  <si>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</si>
  <si>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</si>
  <si>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</si>
  <si>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</si>
  <si>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</si>
  <si>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</si>
  <si>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</si>
  <si>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mt38ted021a</t>
  </si>
  <si>
    <t xml:space="preserve">Ud</t>
  </si>
  <si>
    <t xml:space="preserve">Termo eléctrico para el servicio de A.C.S., vertical, LineaAqua E-SD 30 ES C4 Slim "SAUNIER DUVAL", resistencia sumergida con tratamiento vitrificado, capacidad 30 l, potencia 1,5 kW, eficiencia energética clase C, perfil de consumo S, de 620x340x375 mm, formado por cuba de acero vitrificado, panel de control para la regulación de la temperatura, ánodo de sacrificio de magnesio, termómetro, válvula de seguridad, válvula antirretorno y manguitos flexibles de conexión.</t>
  </si>
  <si>
    <t xml:space="preserve">mt37sve010b</t>
  </si>
  <si>
    <t xml:space="preserve">Ud</t>
  </si>
  <si>
    <t xml:space="preserve">Válvula de esfera de latón niquelado para roscar de 1/2".</t>
  </si>
  <si>
    <t xml:space="preserve">mt38www011</t>
  </si>
  <si>
    <t xml:space="preserve">Ud</t>
  </si>
  <si>
    <t xml:space="preserve">Material auxiliar para instalaciones de A.C.S.</t>
  </si>
  <si>
    <t xml:space="preserve">Subtotal materiales:</t>
  </si>
  <si>
    <t xml:space="preserve">Mano de obra</t>
  </si>
  <si>
    <t xml:space="preserve">mo008</t>
  </si>
  <si>
    <t xml:space="preserve">h</t>
  </si>
  <si>
    <t xml:space="preserve">Oficial 1ª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</si>
  <si>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</si>
  <si>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</si>
  <si>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</si>
  <si>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</si>
  <si>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</si>
  <si>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</si>
  <si>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</si>
  <si>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Coste de mantenimiento decenal: $ 769.806,90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</si>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</sst>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917528</v>
      </c>
      <c r="G10" s="12">
        <f ca="1">ROUND(INDIRECT(ADDRESS(ROW()+(0), COLUMN()+(-2), 1))*INDIRECT(ADDRESS(ROW()+(0), COLUMN()+(-1), 1)), 2)</f>
        <v>917528</v>
      </c>
    </row>
    <row r="11" spans="1:7" ht="13.50" thickBot="1" customHeight="1">
      <c r="A11" s="1" t="s">
        <v>15</v>
      </c>
      <c r="B11" s="1"/>
      <c r="C11" s="10" t="s">
        <v>16</v>
      </c>
      <c r="D11" s="1" t="s">
        <v>17</v>
      </c>
      <c r="E11" s="11">
        <v>2</v>
      </c>
      <c r="F11" s="12">
        <v>13306.6</v>
      </c>
      <c r="G11" s="12">
        <f ca="1">ROUND(INDIRECT(ADDRESS(ROW()+(0), COLUMN()+(-2), 1))*INDIRECT(ADDRESS(ROW()+(0), COLUMN()+(-1), 1)), 2)</f>
        <v>26613.3</v>
      </c>
    </row>
    <row r="12" spans="1:7" ht="13.50" thickBot="1" customHeight="1">
      <c r="A12" s="1" t="s">
        <v>18</v>
      </c>
      <c r="B12" s="1"/>
      <c r="C12" s="10" t="s">
        <v>19</v>
      </c>
      <c r="D12" s="1" t="s">
        <v>20</v>
      </c>
      <c r="E12" s="13">
        <v>1</v>
      </c>
      <c r="F12" s="14">
        <v>7825.98</v>
      </c>
      <c r="G12" s="14">
        <f ca="1">ROUND(INDIRECT(ADDRESS(ROW()+(0), COLUMN()+(-2), 1))*INDIRECT(ADDRESS(ROW()+(0), COLUMN()+(-1), 1)), 2)</f>
        <v>7825.98</v>
      </c>
    </row>
    <row r="13" spans="1:7" ht="13.50" thickBot="1" customHeight="1">
      <c r="A13" s="15"/>
      <c r="B13" s="15"/>
      <c r="C13" s="15"/>
      <c r="D13" s="15"/>
      <c r="E13" s="9" t="s">
        <v>21</v>
      </c>
      <c r="F13" s="9"/>
      <c r="G13" s="17">
        <f ca="1">ROUND(SUM(INDIRECT(ADDRESS(ROW()+(-1), COLUMN()+(0), 1)),INDIRECT(ADDRESS(ROW()+(-2), COLUMN()+(0), 1)),INDIRECT(ADDRESS(ROW()+(-3), COLUMN()+(0), 1))), 2)</f>
        <v>951967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0.909</v>
      </c>
      <c r="F15" s="12">
        <v>26179.2</v>
      </c>
      <c r="G15" s="12">
        <f ca="1">ROUND(INDIRECT(ADDRESS(ROW()+(0), COLUMN()+(-2), 1))*INDIRECT(ADDRESS(ROW()+(0), COLUMN()+(-1), 1)), 2)</f>
        <v>23796.9</v>
      </c>
    </row>
    <row r="16" spans="1:7" ht="13.50" thickBot="1" customHeight="1">
      <c r="A16" s="1" t="s">
        <v>26</v>
      </c>
      <c r="B16" s="1"/>
      <c r="C16" s="10" t="s">
        <v>27</v>
      </c>
      <c r="D16" s="1" t="s">
        <v>28</v>
      </c>
      <c r="E16" s="13">
        <v>0.909</v>
      </c>
      <c r="F16" s="14">
        <v>19008.4</v>
      </c>
      <c r="G16" s="14">
        <f ca="1">ROUND(INDIRECT(ADDRESS(ROW()+(0), COLUMN()+(-2), 1))*INDIRECT(ADDRESS(ROW()+(0), COLUMN()+(-1), 1)), 2)</f>
        <v>17278.6</v>
      </c>
    </row>
    <row r="17" spans="1:7" ht="13.50" thickBot="1" customHeight="1">
      <c r="A17" s="15"/>
      <c r="B17" s="15"/>
      <c r="C17" s="15"/>
      <c r="D17" s="15"/>
      <c r="E17" s="9" t="s">
        <v>29</v>
      </c>
      <c r="F17" s="9"/>
      <c r="G17" s="17">
        <f ca="1">ROUND(SUM(INDIRECT(ADDRESS(ROW()+(-1), COLUMN()+(0), 1)),INDIRECT(ADDRESS(ROW()+(-2), COLUMN()+(0), 1))), 2)</f>
        <v>41075.5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993043</v>
      </c>
      <c r="G19" s="14">
        <f ca="1">ROUND(INDIRECT(ADDRESS(ROW()+(0), COLUMN()+(-2), 1))*INDIRECT(ADDRESS(ROW()+(0), COLUMN()+(-1), 1))/100, 2)</f>
        <v>19860.9</v>
      </c>
    </row>
    <row r="20" spans="1:7" ht="13.50" thickBot="1" customHeight="1">
      <c r="A20" s="21" t="s">
        <v>33</v>
      </c>
      <c r="B20" s="21"/>
      <c r="C20" s="22"/>
      <c r="D20" s="23"/>
      <c r="E20" s="24" t="s">
        <v>34</v>
      </c>
      <c r="F20" s="25"/>
      <c r="G20" s="26">
        <f ca="1">ROUND(SUM(INDIRECT(ADDRESS(ROW()+(-1), COLUMN()+(0), 1)),INDIRECT(ADDRESS(ROW()+(-3), COLUMN()+(0), 1)),INDIRECT(ADDRESS(ROW()+(-7), COLUMN()+(0), 1))), 2)</f>
        <v>1.0129e+006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