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<sst xmlns="http://schemas.openxmlformats.org/spreadsheetml/2006/main" count="47" uniqueCount="47">
  <si>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</si>
  <si>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ICB005</t>
  </si>
  <si>
    <t xml:space="preserve">Ud</t>
  </si>
  <si>
    <t xml:space="preserve">Sistema de captación solar térmica para instalación individual, sobre cubierta plana.</t>
  </si>
  <si>
    <r>
      <rPr>
        <sz val="8.25"/>
        <color rgb="FF000000"/>
        <rFont val="Arial"/>
        <family val="2"/>
      </rPr>
      <t xml:space="preserve">Calentador solar térmico completo, partido, para instalación individual, Helioset PR 150 F "SAUNIER DUVAL", formado por un panel SRD 2.3 H, para colocación sobre cubierta plana, montaje horizontal, superficie útil 2,35 m², rendimiento óptico 0,782, coeficiente de pérdidas primario 3,227 W/m²K, coeficiente de pérdidas secundario 0,015 W/m²K², superficie absorbente y ductos de cobre y cubierta protectora de vidrio de seguridad, con conexiones hidráulicas, estructura soporte para colocación sobre cubierta plana, e interacumulador de 150 litros, para sistema presurizado, eficiencia energética clase B, con, bomba de circulación solar, centralita solar térmica programable, vaina de inmersión para la sonda de temperatura, grupo de seguridad, ánodo de protección de magnesio y limitador de temperatura. Incluso líquido de relleno para calentador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</si>
  <si>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</si>
  <si>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</si>
  <si>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</si>
  <si>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</si>
  <si>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</si>
  <si>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</si>
  <si>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</si>
  <si>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mt38css055aaa</t>
  </si>
  <si>
    <t xml:space="preserve">Ud</t>
  </si>
  <si>
    <t xml:space="preserve">Calentador solar térmico completo, partido, para instalación individual, Helioset PR 150 F "SAUNIER DUVAL", formado por un panel SRD 2.3 H, para colocación sobre cubierta plana, montaje horizontal, superficie útil 2,35 m², rendimiento óptico 0,782, coeficiente de pérdidas primario 3,227 W/m²K, coeficiente de pérdidas secundario 0,015 W/m²K², superficie absorbente y ductos de cobre y cubierta protectora de vidrio de seguridad, con conexiones hidráulicas, estructura soporte para colocación sobre cubierta plana, e interacumulador de 150 litros, para sistema presurizado, eficiencia energética clase B, con,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</si>
  <si>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</si>
  <si>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</si>
  <si>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calentador solar térmico, "SAUNIER DUVAL".</t>
  </si>
  <si>
    <t xml:space="preserve">mt38css602</t>
  </si>
  <si>
    <t xml:space="preserve">Ud</t>
  </si>
  <si>
    <t xml:space="preserve">Sonda de temperatura para calentador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</si>
  <si>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</si>
  <si>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</si>
  <si>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</si>
  <si>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mt38css036a</t>
  </si>
  <si>
    <t xml:space="preserve">Ud</t>
  </si>
  <si>
    <t xml:space="preserve">Tubería flexible de 15 m de longitud y diámetro nominal 16 mm, con aislamiento térmico,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</si>
  <si>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</si>
  <si>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</si>
  <si>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</si>
  <si>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</si>
  <si>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</si>
  <si>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</si>
  <si>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</si>
  <si>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</si>
  <si>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</si>
  <si>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</si>
  <si>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Oficial 1ª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</si>
  <si>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</si>
  <si>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</si>
  <si>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</si>
  <si>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</si>
  <si>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</si>
  <si>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</si>
  <si>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</si>
  <si>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Coste de mantenimiento decenal: $ 16.273.081,53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</si>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</sst>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1.66774e+007</v>
      </c>
      <c r="H10" s="12">
        <f ca="1">ROUND(INDIRECT(ADDRESS(ROW()+(0), COLUMN()+(-2), 1))*INDIRECT(ADDRESS(ROW()+(0), COLUMN()+(-1), 1)), 2)</f>
        <v>1.66774e+007</v>
      </c>
    </row>
    <row r="11" spans="1:8" ht="24.00" thickBot="1" customHeight="1">
      <c r="A11" s="1" t="s">
        <v>15</v>
      </c>
      <c r="B11" s="1"/>
      <c r="C11" s="1"/>
      <c r="D11" s="10" t="s">
        <v>16</v>
      </c>
      <c r="E11" s="1" t="s">
        <v>17</v>
      </c>
      <c r="F11" s="11">
        <v>0.135</v>
      </c>
      <c r="G11" s="12">
        <v>350820</v>
      </c>
      <c r="H11" s="12">
        <f ca="1">ROUND(INDIRECT(ADDRESS(ROW()+(0), COLUMN()+(-2), 1))*INDIRECT(ADDRESS(ROW()+(0), COLUMN()+(-1), 1)), 2)</f>
        <v>47360.7</v>
      </c>
    </row>
    <row r="12" spans="1:8" ht="34.50" thickBot="1" customHeight="1">
      <c r="A12" s="1" t="s">
        <v>18</v>
      </c>
      <c r="B12" s="1"/>
      <c r="C12" s="1"/>
      <c r="D12" s="10" t="s">
        <v>19</v>
      </c>
      <c r="E12" s="1" t="s">
        <v>20</v>
      </c>
      <c r="F12" s="11">
        <v>1</v>
      </c>
      <c r="G12" s="12">
        <v>107944</v>
      </c>
      <c r="H12" s="12">
        <f ca="1">ROUND(INDIRECT(ADDRESS(ROW()+(0), COLUMN()+(-2), 1))*INDIRECT(ADDRESS(ROW()+(0), COLUMN()+(-1), 1)), 2)</f>
        <v>107944</v>
      </c>
    </row>
    <row r="13" spans="1:8" ht="24.00" thickBot="1" customHeight="1">
      <c r="A13" s="1" t="s">
        <v>21</v>
      </c>
      <c r="B13" s="1"/>
      <c r="C13" s="1"/>
      <c r="D13" s="10" t="s">
        <v>22</v>
      </c>
      <c r="E13" s="1" t="s">
        <v>23</v>
      </c>
      <c r="F13" s="11">
        <v>1</v>
      </c>
      <c r="G13" s="12">
        <v>161917</v>
      </c>
      <c r="H13" s="12">
        <f ca="1">ROUND(INDIRECT(ADDRESS(ROW()+(0), COLUMN()+(-2), 1))*INDIRECT(ADDRESS(ROW()+(0), COLUMN()+(-1), 1)), 2)</f>
        <v>161917</v>
      </c>
    </row>
    <row r="14" spans="1:8" ht="24.00" thickBot="1" customHeight="1">
      <c r="A14" s="1" t="s">
        <v>24</v>
      </c>
      <c r="B14" s="1"/>
      <c r="C14" s="1"/>
      <c r="D14" s="10" t="s">
        <v>25</v>
      </c>
      <c r="E14" s="1" t="s">
        <v>26</v>
      </c>
      <c r="F14" s="11">
        <v>1</v>
      </c>
      <c r="G14" s="12">
        <v>2.86053e+006</v>
      </c>
      <c r="H14" s="12">
        <f ca="1">ROUND(INDIRECT(ADDRESS(ROW()+(0), COLUMN()+(-2), 1))*INDIRECT(ADDRESS(ROW()+(0), COLUMN()+(-1), 1)), 2)</f>
        <v>2.86053e+006</v>
      </c>
    </row>
    <row r="15" spans="1:8" ht="24.00" thickBot="1" customHeight="1">
      <c r="A15" s="1" t="s">
        <v>27</v>
      </c>
      <c r="B15" s="1"/>
      <c r="C15" s="1"/>
      <c r="D15" s="10" t="s">
        <v>28</v>
      </c>
      <c r="E15" s="1" t="s">
        <v>29</v>
      </c>
      <c r="F15" s="11">
        <v>1</v>
      </c>
      <c r="G15" s="12">
        <v>539722</v>
      </c>
      <c r="H15" s="12">
        <f ca="1">ROUND(INDIRECT(ADDRESS(ROW()+(0), COLUMN()+(-2), 1))*INDIRECT(ADDRESS(ROW()+(0), COLUMN()+(-1), 1)), 2)</f>
        <v>539722</v>
      </c>
    </row>
    <row r="16" spans="1:8" ht="24.00" thickBot="1" customHeight="1">
      <c r="A16" s="1" t="s">
        <v>30</v>
      </c>
      <c r="B16" s="1"/>
      <c r="C16" s="1"/>
      <c r="D16" s="10" t="s">
        <v>31</v>
      </c>
      <c r="E16" s="1" t="s">
        <v>32</v>
      </c>
      <c r="F16" s="13">
        <v>1</v>
      </c>
      <c r="G16" s="14">
        <v>431778</v>
      </c>
      <c r="H16" s="14">
        <f ca="1">ROUND(INDIRECT(ADDRESS(ROW()+(0), COLUMN()+(-2), 1))*INDIRECT(ADDRESS(ROW()+(0), COLUMN()+(-1), 1)), 2)</f>
        <v>431778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2.08267e+007</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3.661</v>
      </c>
      <c r="G19" s="12">
        <v>26179.2</v>
      </c>
      <c r="H19" s="12">
        <f ca="1">ROUND(INDIRECT(ADDRESS(ROW()+(0), COLUMN()+(-2), 1))*INDIRECT(ADDRESS(ROW()+(0), COLUMN()+(-1), 1)), 2)</f>
        <v>95841.9</v>
      </c>
    </row>
    <row r="20" spans="1:8" ht="13.50" thickBot="1" customHeight="1">
      <c r="A20" s="1" t="s">
        <v>38</v>
      </c>
      <c r="B20" s="1"/>
      <c r="C20" s="1"/>
      <c r="D20" s="10" t="s">
        <v>39</v>
      </c>
      <c r="E20" s="1" t="s">
        <v>40</v>
      </c>
      <c r="F20" s="13">
        <v>3.661</v>
      </c>
      <c r="G20" s="14">
        <v>19008.4</v>
      </c>
      <c r="H20" s="14">
        <f ca="1">ROUND(INDIRECT(ADDRESS(ROW()+(0), COLUMN()+(-2), 1))*INDIRECT(ADDRESS(ROW()+(0), COLUMN()+(-1), 1)), 2)</f>
        <v>69589.8</v>
      </c>
    </row>
    <row r="21" spans="1:8" ht="13.50" thickBot="1" customHeight="1">
      <c r="A21" s="15"/>
      <c r="B21" s="15"/>
      <c r="C21" s="15"/>
      <c r="D21" s="15"/>
      <c r="E21" s="15"/>
      <c r="F21" s="9" t="s">
        <v>41</v>
      </c>
      <c r="G21" s="9"/>
      <c r="H21" s="17">
        <f ca="1">ROUND(SUM(INDIRECT(ADDRESS(ROW()+(-1), COLUMN()+(0), 1)),INDIRECT(ADDRESS(ROW()+(-2), COLUMN()+(0), 1))), 2)</f>
        <v>165432</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2.09921e+007</v>
      </c>
      <c r="H23" s="14">
        <f ca="1">ROUND(INDIRECT(ADDRESS(ROW()+(0), COLUMN()+(-2), 1))*INDIRECT(ADDRESS(ROW()+(0), COLUMN()+(-1), 1))/100, 2)</f>
        <v>419842</v>
      </c>
    </row>
    <row r="24" spans="1:8" ht="13.50" thickBot="1" customHeight="1">
      <c r="A24" s="21" t="s">
        <v>45</v>
      </c>
      <c r="B24" s="21"/>
      <c r="C24" s="21"/>
      <c r="D24" s="22"/>
      <c r="E24" s="23"/>
      <c r="F24" s="24" t="s">
        <v>46</v>
      </c>
      <c r="G24" s="25"/>
      <c r="H24" s="26">
        <f ca="1">ROUND(SUM(INDIRECT(ADDRESS(ROW()+(-1), COLUMN()+(0), 1)),INDIRECT(ADDRESS(ROW()+(-3), COLUMN()+(0), 1)),INDIRECT(ADDRESS(ROW()+(-7), COLUMN()+(0), 1))), 2)</f>
        <v>2.14119e+007</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