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<sst xmlns="http://schemas.openxmlformats.org/spreadsheetml/2006/main" count="35" uniqueCount="35">
  <si>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</si>
  <si>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ICG231</t>
  </si>
  <si>
    <t xml:space="preserve">Ud</t>
  </si>
  <si>
    <t xml:space="preserve">Caldera a gas, doméstica, de condensación, mural, para calefacción.</t>
  </si>
  <si>
    <r>
      <rPr>
        <sz val="8.25"/>
        <color rgb="FF000000"/>
        <rFont val="Arial"/>
        <family val="2"/>
      </rPr>
      <t xml:space="preserve">Caldera mural a gas N, con recuperación de calor por condensación de los productos de la combustión, para calefacción con sistema de combustión FlameFit, para uso interior, cámara de combustión estanca, encendido electrónico, sin llama piloto, Thema MiConnect AS 30-CS/1-C (N-ES) "SAUNIER DUVAL", potencia en calefacción (50/30°C) de 4,4 a 32,8 kW, potencia en calefacción (80/60°C) de 3,9 a 29,8 kW, rendimiento en calefacción (50/30°C) 107,2%, rendimiento en calefacción (80/60°C) 97%, eficiencia energética clase A, de 740x418x344 mm, con centralita de control modulante MiSet (SRT 380), vía cable, con pantalla táctil, programación de la producción de A.C.S. y de la calefacción, regulación de la temperatura de impulsión por curva de calefacción y sonda de temperatura exterior y control desde smartphone o tablet mediante aplicación para IOS (iPhone e iPad) y Android, placa de conexiones de la caldera y ducto para evacuación de humos, bomba para elevación de condensados.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</si>
  <si>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</si>
  <si>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</si>
  <si>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</si>
  <si>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</si>
  <si>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</si>
  <si>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</si>
  <si>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</si>
  <si>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mt38cmd126a</t>
  </si>
  <si>
    <t xml:space="preserve">Ud</t>
  </si>
  <si>
    <t xml:space="preserve">Caldera mural a gas N, con recuperación de calor por condensación de los productos de la combustión, para calefacción con sistema de combustión FlameFit, para uso interior, cámara de combustión estanca, encendido electrónico, sin llama piloto, Thema MiConnect AS 30-CS/1-C (N-ES) "SAUNIER DUVAL", potencia en calefacción (50/30°C) de 4,4 a 32,8 kW, potencia en calefacción (80/60°C) de 3,9 a 29,8 kW, rendimiento en calefacción (50/30°C) 107,2%, rendimiento en calefacción (80/60°C) 97%, eficiencia energética clase A, de 740x418x344 mm, con centralita de control modulante MiSet (SRT 380), vía cable, con pantalla táctil, programación de la producción de A.C.S. y de la calefacción, regulación de la temperatura de impulsión por curva de calefacción y sonda de temperatura exterior y control desde smartphone o tablet mediante aplicación para IOS (iPhone y iPad) y Android, placa de conexiones de la caldera y ducto para evacuación de humos.</t>
  </si>
  <si>
    <t xml:space="preserve">mt38cmd003a</t>
  </si>
  <si>
    <t xml:space="preserve">Ud</t>
  </si>
  <si>
    <t xml:space="preserve">Bomba para elevación de condensados, "SAUNIER DUVAL", para aumentar la presión 4 m.c.a., con soporte de pared.</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</si>
  <si>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</si>
  <si>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</si>
  <si>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</si>
  <si>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</si>
  <si>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</si>
  <si>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</si>
  <si>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</si>
  <si>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</si>
  <si>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</si>
  <si>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</si>
  <si>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</si>
  <si>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</si>
  <si>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</si>
  <si>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</si>
  <si>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</si>
  <si>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$ 17.350.528,41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</si>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</sst>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1.67044e+007</v>
      </c>
      <c r="G10" s="12">
        <f ca="1">ROUND(INDIRECT(ADDRESS(ROW()+(0), COLUMN()+(-2), 1))*INDIRECT(ADDRESS(ROW()+(0), COLUMN()+(-1), 1)), 2)</f>
        <v>1.67044e+007</v>
      </c>
    </row>
    <row r="11" spans="1:7" ht="24.00" thickBot="1" customHeight="1">
      <c r="A11" s="1" t="s">
        <v>15</v>
      </c>
      <c r="B11" s="1"/>
      <c r="C11" s="10" t="s">
        <v>16</v>
      </c>
      <c r="D11" s="1" t="s">
        <v>17</v>
      </c>
      <c r="E11" s="11">
        <v>1</v>
      </c>
      <c r="F11" s="12">
        <v>1.02547e+006</v>
      </c>
      <c r="G11" s="12">
        <f ca="1">ROUND(INDIRECT(ADDRESS(ROW()+(0), COLUMN()+(-2), 1))*INDIRECT(ADDRESS(ROW()+(0), COLUMN()+(-1), 1)), 2)</f>
        <v>1.02547e+006</v>
      </c>
    </row>
    <row r="12" spans="1:7" ht="13.50" thickBot="1" customHeight="1">
      <c r="A12" s="1" t="s">
        <v>18</v>
      </c>
      <c r="B12" s="1"/>
      <c r="C12" s="10" t="s">
        <v>19</v>
      </c>
      <c r="D12" s="1" t="s">
        <v>20</v>
      </c>
      <c r="E12" s="13">
        <v>1</v>
      </c>
      <c r="F12" s="14">
        <v>9067.34</v>
      </c>
      <c r="G12" s="14">
        <f ca="1">ROUND(INDIRECT(ADDRESS(ROW()+(0), COLUMN()+(-2), 1))*INDIRECT(ADDRESS(ROW()+(0), COLUMN()+(-1), 1)), 2)</f>
        <v>9067.34</v>
      </c>
    </row>
    <row r="13" spans="1:7" ht="13.50" thickBot="1" customHeight="1">
      <c r="A13" s="15"/>
      <c r="B13" s="15"/>
      <c r="C13" s="15"/>
      <c r="D13" s="15"/>
      <c r="E13" s="9" t="s">
        <v>21</v>
      </c>
      <c r="F13" s="9"/>
      <c r="G13" s="17">
        <f ca="1">ROUND(SUM(INDIRECT(ADDRESS(ROW()+(-1), COLUMN()+(0), 1)),INDIRECT(ADDRESS(ROW()+(-2), COLUMN()+(0), 1)),INDIRECT(ADDRESS(ROW()+(-3), COLUMN()+(0), 1))), 2)</f>
        <v>1.7739e+007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3.688</v>
      </c>
      <c r="F15" s="12">
        <v>26179.2</v>
      </c>
      <c r="G15" s="12">
        <f ca="1">ROUND(INDIRECT(ADDRESS(ROW()+(0), COLUMN()+(-2), 1))*INDIRECT(ADDRESS(ROW()+(0), COLUMN()+(-1), 1)), 2)</f>
        <v>96548.8</v>
      </c>
    </row>
    <row r="16" spans="1:7" ht="13.50" thickBot="1" customHeight="1">
      <c r="A16" s="1" t="s">
        <v>26</v>
      </c>
      <c r="B16" s="1"/>
      <c r="C16" s="10" t="s">
        <v>27</v>
      </c>
      <c r="D16" s="1" t="s">
        <v>28</v>
      </c>
      <c r="E16" s="13">
        <v>3.688</v>
      </c>
      <c r="F16" s="14">
        <v>19008.4</v>
      </c>
      <c r="G16" s="14">
        <f ca="1">ROUND(INDIRECT(ADDRESS(ROW()+(0), COLUMN()+(-2), 1))*INDIRECT(ADDRESS(ROW()+(0), COLUMN()+(-1), 1)), 2)</f>
        <v>70103</v>
      </c>
    </row>
    <row r="17" spans="1:7" ht="13.50" thickBot="1" customHeight="1">
      <c r="A17" s="15"/>
      <c r="B17" s="15"/>
      <c r="C17" s="15"/>
      <c r="D17" s="15"/>
      <c r="E17" s="9" t="s">
        <v>29</v>
      </c>
      <c r="F17" s="9"/>
      <c r="G17" s="17">
        <f ca="1">ROUND(SUM(INDIRECT(ADDRESS(ROW()+(-1), COLUMN()+(0), 1)),INDIRECT(ADDRESS(ROW()+(-2), COLUMN()+(0), 1))), 2)</f>
        <v>166652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1.79056e+007</v>
      </c>
      <c r="G19" s="14">
        <f ca="1">ROUND(INDIRECT(ADDRESS(ROW()+(0), COLUMN()+(-2), 1))*INDIRECT(ADDRESS(ROW()+(0), COLUMN()+(-1), 1))/100, 2)</f>
        <v>358112</v>
      </c>
    </row>
    <row r="20" spans="1:7" ht="13.50" thickBot="1" customHeight="1">
      <c r="A20" s="21" t="s">
        <v>33</v>
      </c>
      <c r="B20" s="21"/>
      <c r="C20" s="22"/>
      <c r="D20" s="23"/>
      <c r="E20" s="24" t="s">
        <v>34</v>
      </c>
      <c r="F20" s="25"/>
      <c r="G20" s="26">
        <f ca="1">ROUND(SUM(INDIRECT(ADDRESS(ROW()+(-1), COLUMN()+(0), 1)),INDIRECT(ADDRESS(ROW()+(-3), COLUMN()+(0), 1)),INDIRECT(ADDRESS(ROW()+(-7), COLUMN()+(0), 1))), 2)</f>
        <v>1.82637e+007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