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<sst xmlns="http://schemas.openxmlformats.org/spreadsheetml/2006/main" count="35" uniqueCount="35">
  <si>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</si>
  <si>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ICS055</t>
  </si>
  <si>
    <t xml:space="preserve">Ud</t>
  </si>
  <si>
    <t xml:space="preserve">Interacumulador de intercambio doble, para producción de A.C.S.</t>
  </si>
  <si>
    <r>
      <rPr>
        <sz val="8.25"/>
        <color rgb="FF000000"/>
        <rFont val="Arial"/>
        <family val="2"/>
      </rPr>
      <t xml:space="preserve">Interacumulador de suelo, de dos serpentines, de 450 l de capacidad, altura 1921 mm, diámetro 700 mm, con cuba de acero vitrificado, protección catódica mediante ánodo de sacrificio, aislamiento con espuma de poliuretano, toma para recirculación, dos vainas para inserción de sensores y punto de acceso a interior para mantenimiento. Incluso válvulas de corte, elementos de montaje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</si>
  <si>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</si>
  <si>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</si>
  <si>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</si>
  <si>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</si>
  <si>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</si>
  <si>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</si>
  <si>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</si>
  <si>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mt38csg065k</t>
  </si>
  <si>
    <t xml:space="preserve">Ud</t>
  </si>
  <si>
    <t xml:space="preserve">Interacumulador de suelo, de dos serpentines, de 450 l de capacidad, altura 1921 mm, diámetro 700 mm, con cuba de acero vitrificado, protección catódica mediante ánodo de sacrificio, aislamiento con espuma de poliuretano, toma para recirculación, dos vainas para inserción de sensores y punto de acceso a interior para mantenimiento.</t>
  </si>
  <si>
    <t xml:space="preserve">mt37sve010d</t>
  </si>
  <si>
    <t xml:space="preserve">Ud</t>
  </si>
  <si>
    <t xml:space="preserve">Válvula de esfera de latón niquelado para roscar de 1".</t>
  </si>
  <si>
    <t xml:space="preserve">mt38www011</t>
  </si>
  <si>
    <t xml:space="preserve">Ud</t>
  </si>
  <si>
    <t xml:space="preserve">Material auxiliar para instalaciones de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</si>
  <si>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</si>
  <si>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</si>
  <si>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</si>
  <si>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</si>
  <si>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</si>
  <si>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</si>
  <si>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</si>
  <si>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</si>
  <si>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</si>
  <si>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</si>
  <si>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</si>
  <si>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</si>
  <si>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$ 3.759.708,22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</si>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</sst>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5.62" customWidth="1"/>
    <col min="5" max="5" width="9.52" customWidth="1"/>
    <col min="6" max="6" width="16.15" customWidth="1"/>
    <col min="7" max="7" width="16.1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1.72711e+007</v>
      </c>
      <c r="G10" s="12">
        <f ca="1">ROUND(INDIRECT(ADDRESS(ROW()+(0), COLUMN()+(-2), 1))*INDIRECT(ADDRESS(ROW()+(0), COLUMN()+(-1), 1)), 2)</f>
        <v>1.72711e+007</v>
      </c>
    </row>
    <row r="11" spans="1:7" ht="13.50" thickBot="1" customHeight="1">
      <c r="A11" s="1" t="s">
        <v>15</v>
      </c>
      <c r="B11" s="1"/>
      <c r="C11" s="10" t="s">
        <v>16</v>
      </c>
      <c r="D11" s="1" t="s">
        <v>17</v>
      </c>
      <c r="E11" s="11">
        <v>6</v>
      </c>
      <c r="F11" s="12">
        <v>32692.6</v>
      </c>
      <c r="G11" s="12">
        <f ca="1">ROUND(INDIRECT(ADDRESS(ROW()+(0), COLUMN()+(-2), 1))*INDIRECT(ADDRESS(ROW()+(0), COLUMN()+(-1), 1)), 2)</f>
        <v>196156</v>
      </c>
    </row>
    <row r="12" spans="1:7" ht="13.50" thickBot="1" customHeight="1">
      <c r="A12" s="1" t="s">
        <v>18</v>
      </c>
      <c r="B12" s="1"/>
      <c r="C12" s="10" t="s">
        <v>19</v>
      </c>
      <c r="D12" s="1" t="s">
        <v>20</v>
      </c>
      <c r="E12" s="13">
        <v>1</v>
      </c>
      <c r="F12" s="14">
        <v>7825.98</v>
      </c>
      <c r="G12" s="14">
        <f ca="1">ROUND(INDIRECT(ADDRESS(ROW()+(0), COLUMN()+(-2), 1))*INDIRECT(ADDRESS(ROW()+(0), COLUMN()+(-1), 1)), 2)</f>
        <v>7825.98</v>
      </c>
    </row>
    <row r="13" spans="1:7" ht="13.50" thickBot="1" customHeight="1">
      <c r="A13" s="15"/>
      <c r="B13" s="15"/>
      <c r="C13" s="15"/>
      <c r="D13" s="15"/>
      <c r="E13" s="9" t="s">
        <v>21</v>
      </c>
      <c r="F13" s="9"/>
      <c r="G13" s="17">
        <f ca="1">ROUND(SUM(INDIRECT(ADDRESS(ROW()+(-1), COLUMN()+(0), 1)),INDIRECT(ADDRESS(ROW()+(-2), COLUMN()+(0), 1)),INDIRECT(ADDRESS(ROW()+(-3), COLUMN()+(0), 1))), 2)</f>
        <v>1.74751e+007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1.709</v>
      </c>
      <c r="F15" s="12">
        <v>26179.2</v>
      </c>
      <c r="G15" s="12">
        <f ca="1">ROUND(INDIRECT(ADDRESS(ROW()+(0), COLUMN()+(-2), 1))*INDIRECT(ADDRESS(ROW()+(0), COLUMN()+(-1), 1)), 2)</f>
        <v>44740.2</v>
      </c>
    </row>
    <row r="16" spans="1:7" ht="13.50" thickBot="1" customHeight="1">
      <c r="A16" s="1" t="s">
        <v>26</v>
      </c>
      <c r="B16" s="1"/>
      <c r="C16" s="10" t="s">
        <v>27</v>
      </c>
      <c r="D16" s="1" t="s">
        <v>28</v>
      </c>
      <c r="E16" s="13">
        <v>1.709</v>
      </c>
      <c r="F16" s="14">
        <v>19008.4</v>
      </c>
      <c r="G16" s="14">
        <f ca="1">ROUND(INDIRECT(ADDRESS(ROW()+(0), COLUMN()+(-2), 1))*INDIRECT(ADDRESS(ROW()+(0), COLUMN()+(-1), 1)), 2)</f>
        <v>32485.4</v>
      </c>
    </row>
    <row r="17" spans="1:7" ht="13.50" thickBot="1" customHeight="1">
      <c r="A17" s="15"/>
      <c r="B17" s="15"/>
      <c r="C17" s="15"/>
      <c r="D17" s="15"/>
      <c r="E17" s="9" t="s">
        <v>29</v>
      </c>
      <c r="F17" s="9"/>
      <c r="G17" s="17">
        <f ca="1">ROUND(SUM(INDIRECT(ADDRESS(ROW()+(-1), COLUMN()+(0), 1)),INDIRECT(ADDRESS(ROW()+(-2), COLUMN()+(0), 1))), 2)</f>
        <v>77225.6</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1.75523e+007</v>
      </c>
      <c r="G19" s="14">
        <f ca="1">ROUND(INDIRECT(ADDRESS(ROW()+(0), COLUMN()+(-2), 1))*INDIRECT(ADDRESS(ROW()+(0), COLUMN()+(-1), 1))/100, 2)</f>
        <v>351047</v>
      </c>
    </row>
    <row r="20" spans="1:7" ht="13.50" thickBot="1" customHeight="1">
      <c r="A20" s="21" t="s">
        <v>33</v>
      </c>
      <c r="B20" s="21"/>
      <c r="C20" s="22"/>
      <c r="D20" s="23"/>
      <c r="E20" s="24" t="s">
        <v>34</v>
      </c>
      <c r="F20" s="25"/>
      <c r="G20" s="26">
        <f ca="1">ROUND(SUM(INDIRECT(ADDRESS(ROW()+(-1), COLUMN()+(0), 1)),INDIRECT(ADDRESS(ROW()+(-3), COLUMN()+(0), 1)),INDIRECT(ADDRESS(ROW()+(-7), COLUMN()+(0), 1))), 2)</f>
        <v>1.79034e+007</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