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<sst xmlns="http://schemas.openxmlformats.org/spreadsheetml/2006/main" count="100" uniqueCount="100">
  <si>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</si>
  <si>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EHR015</t>
  </si>
  <si>
    <t xml:space="preserve">m²</t>
  </si>
  <si>
    <t xml:space="preserve">Losa aligerada con casetón recuperable.</t>
  </si>
  <si>
    <r>
      <rPr>
        <sz val="8.25"/>
        <color rgb="FF000000"/>
        <rFont val="Arial"/>
        <family val="2"/>
      </rPr>
      <t xml:space="preserve">Losa aligerada de concreto armado con casetón recuperable, horizontal, con 15% de zonas macizas, con altura libre de planta de hasta 3 m, canto total 30 = 25+5 cm, realizado con concreto f'c=210 kg/cm² (21 MPa), clase de exposición F0 S0 P0 C0, tamaño máximo del agregado 12,5 mm, manejabilidad blanda, preparado en obra, y fundido con medios manuales, volumen 0,18 m³/m², y acero Grado 60 (fy=4200 kg/cm²) en zona de ábacos, nervios y zunchos, cuantía 19 kg/m²; nervios de concreto "in situ" de 12 cm de espesor, intereje 70 cm; casetón recuperable de PVC, 64x70x25 cm; capa de compresión de 5 cm de espesor, con armadura de reparto formada por malla electrosoldada tipo XX 50, 25x25 cm y Ø 4-4 mm; montaje y desmontaje de sistema de encofrado continuo, con acabado visto con textura lisa, formado por: superficie encofrante de tableros de madera tratada, reforzados con varillas y perfiles, amortizables en 20 usos; estructura soporte horizontal de sopandas metálicas y accesorios de montaje, amortizables en 150 usos y estructura soporte vertical de puntales metálicos, amortizables en 150 usos, en zonas macizas y montaje y desmontaje de sistema de encofrado continuo, formado por: superficie encofrante de casetones recuperables; estructura soporte horizontal de portasopandas y guías metálicas y accesorios de montaje, amortizables en 150 usos y estructura soporte vertical de puntales metálicos, amortizables en 150 usos, en zonas aligeradas. Incluso alambre de atar, separadores, líquido desencofrante, para evitar la adherencia del concreto al encofrado y agente filmógeno, para el curado de concretos y morteros. El precio incluye el figurado del acero (corte y doblez) en el área de trabajo, en obra y el armado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</si>
  <si>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</si>
  <si>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</si>
  <si>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</si>
  <si>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</si>
  <si>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</si>
  <si>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</si>
  <si>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</si>
  <si>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mt08eft035a</t>
  </si>
  <si>
    <t xml:space="preserve">m²</t>
  </si>
  <si>
    <t xml:space="preserve">Tablero de madera tratada, de 30 mm de espesor, reforzado con varillas y perfiles, para encofrado de losa aligerada con casetón recuperable, para dejar un acabado visto del concreto.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</si>
  <si>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</si>
  <si>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</si>
  <si>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</si>
  <si>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mt08eva035</t>
  </si>
  <si>
    <t xml:space="preserve">m²</t>
  </si>
  <si>
    <t xml:space="preserve">Estructura soporte para encofrado de casetones recuperables, compuesta de: portasopandas y guías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</si>
  <si>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</si>
  <si>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</si>
  <si>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</si>
  <si>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</si>
  <si>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</si>
  <si>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</si>
  <si>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</si>
  <si>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</si>
  <si>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</si>
  <si>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mt08dba010a</t>
  </si>
  <si>
    <t xml:space="preserve">l</t>
  </si>
  <si>
    <t xml:space="preserve">Agente desmoldeante biodegradable en fase acuosa, para concretos con acabado visto.</t>
  </si>
  <si>
    <t xml:space="preserve">mt07cre010b</t>
  </si>
  <si>
    <t xml:space="preserve">Ud</t>
  </si>
  <si>
    <t xml:space="preserve">Casetón recuperable de PVC, 64x70x25 cm. Incluso piezas especiales.</t>
  </si>
  <si>
    <t xml:space="preserve">mt07aco020g</t>
  </si>
  <si>
    <t xml:space="preserve">Ud</t>
  </si>
  <si>
    <t xml:space="preserve">Separador homologado para losas aligeradas.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</si>
  <si>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</si>
  <si>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</si>
  <si>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</si>
  <si>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</si>
  <si>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</si>
  <si>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</si>
  <si>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</si>
  <si>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</si>
  <si>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</si>
  <si>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</si>
  <si>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</si>
  <si>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</si>
  <si>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</si>
  <si>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</si>
  <si>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</si>
  <si>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</si>
  <si>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</si>
  <si>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</si>
  <si>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</si>
  <si>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</si>
  <si>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</si>
  <si>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mt08cur010a</t>
  </si>
  <si>
    <t xml:space="preserve">l</t>
  </si>
  <si>
    <t xml:space="preserve">Agente filmógeno, para el curado de concretos y morteros, con acabado visto.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</si>
  <si>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</si>
  <si>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</si>
  <si>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</si>
  <si>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</si>
  <si>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</si>
  <si>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</si>
  <si>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</si>
  <si>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</si>
  <si>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</si>
  <si>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</si>
  <si>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</si>
  <si>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</si>
  <si>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</si>
  <si>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</si>
  <si>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</si>
  <si>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</si>
  <si>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</si>
  <si>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</si>
  <si>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</si>
  <si>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</si>
  <si>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</si>
  <si>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</si>
  <si>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</si>
  <si>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</si>
  <si>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</si>
  <si>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</si>
  <si>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</si>
  <si>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</si>
  <si>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</si>
  <si>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</si>
  <si>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</si>
  <si>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</si>
  <si>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</si>
  <si>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</si>
  <si>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</si>
  <si>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$ 12.554,09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</si>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</sst>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0.54" customWidth="1"/>
    <col min="7" max="7" width="15.4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50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0.008</v>
      </c>
      <c r="G10" s="12">
        <v>205666</v>
      </c>
      <c r="H10" s="12">
        <f ca="1">ROUND(INDIRECT(ADDRESS(ROW()+(0), COLUMN()+(-2), 1))*INDIRECT(ADDRESS(ROW()+(0), COLUMN()+(-1), 1)), 2)</f>
        <v>1645.33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0.001</v>
      </c>
      <c r="G11" s="12">
        <v>338900</v>
      </c>
      <c r="H11" s="12">
        <f ca="1">ROUND(INDIRECT(ADDRESS(ROW()+(0), COLUMN()+(-2), 1))*INDIRECT(ADDRESS(ROW()+(0), COLUMN()+(-1), 1)), 2)</f>
        <v>338.9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378770</v>
      </c>
      <c r="H12" s="12">
        <f ca="1">ROUND(INDIRECT(ADDRESS(ROW()+(0), COLUMN()+(-2), 1))*INDIRECT(ADDRESS(ROW()+(0), COLUMN()+(-1), 1)), 2)</f>
        <v>2272.62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0.027</v>
      </c>
      <c r="G13" s="12">
        <v>63968.3</v>
      </c>
      <c r="H13" s="12">
        <f ca="1">ROUND(INDIRECT(ADDRESS(ROW()+(0), COLUMN()+(-2), 1))*INDIRECT(ADDRESS(ROW()+(0), COLUMN()+(-1), 1)), 2)</f>
        <v>1727.14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0.001</v>
      </c>
      <c r="G14" s="12">
        <v>1.18117e+06</v>
      </c>
      <c r="H14" s="12">
        <f ca="1">ROUND(INDIRECT(ADDRESS(ROW()+(0), COLUMN()+(-2), 1))*INDIRECT(ADDRESS(ROW()+(0), COLUMN()+(-1), 1)), 2)</f>
        <v>1181.17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0.006</v>
      </c>
      <c r="G15" s="12">
        <v>29072.3</v>
      </c>
      <c r="H15" s="12">
        <f ca="1">ROUND(INDIRECT(ADDRESS(ROW()+(0), COLUMN()+(-2), 1))*INDIRECT(ADDRESS(ROW()+(0), COLUMN()+(-1), 1)), 2)</f>
        <v>174.43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0.002</v>
      </c>
      <c r="G16" s="12">
        <v>15244.2</v>
      </c>
      <c r="H16" s="12">
        <f ca="1">ROUND(INDIRECT(ADDRESS(ROW()+(0), COLUMN()+(-2), 1))*INDIRECT(ADDRESS(ROW()+(0), COLUMN()+(-1), 1)), 2)</f>
        <v>30.49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0.035</v>
      </c>
      <c r="G17" s="12">
        <v>201849</v>
      </c>
      <c r="H17" s="12">
        <f ca="1">ROUND(INDIRECT(ADDRESS(ROW()+(0), COLUMN()+(-2), 1))*INDIRECT(ADDRESS(ROW()+(0), COLUMN()+(-1), 1)), 2)</f>
        <v>7064.73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1.2</v>
      </c>
      <c r="G18" s="12">
        <v>208.53</v>
      </c>
      <c r="H18" s="12">
        <f ca="1">ROUND(INDIRECT(ADDRESS(ROW()+(0), COLUMN()+(-2), 1))*INDIRECT(ADDRESS(ROW()+(0), COLUMN()+(-1), 1)), 2)</f>
        <v>250.24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19.95</v>
      </c>
      <c r="G19" s="12">
        <v>3149.64</v>
      </c>
      <c r="H19" s="12">
        <f ca="1">ROUND(INDIRECT(ADDRESS(ROW()+(0), COLUMN()+(-2), 1))*INDIRECT(ADDRESS(ROW()+(0), COLUMN()+(-1), 1)), 2)</f>
        <v>62835.3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0.19</v>
      </c>
      <c r="G20" s="12">
        <v>4983.82</v>
      </c>
      <c r="H20" s="12">
        <f ca="1">ROUND(INDIRECT(ADDRESS(ROW()+(0), COLUMN()+(-2), 1))*INDIRECT(ADDRESS(ROW()+(0), COLUMN()+(-1), 1)), 2)</f>
        <v>946.93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1.1</v>
      </c>
      <c r="G21" s="12">
        <v>2954.16</v>
      </c>
      <c r="H21" s="12">
        <f ca="1">ROUND(INDIRECT(ADDRESS(ROW()+(0), COLUMN()+(-2), 1))*INDIRECT(ADDRESS(ROW()+(0), COLUMN()+(-1), 1)), 2)</f>
        <v>3249.58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0.041</v>
      </c>
      <c r="G22" s="12">
        <v>4983.82</v>
      </c>
      <c r="H22" s="12">
        <f ca="1">ROUND(INDIRECT(ADDRESS(ROW()+(0), COLUMN()+(-2), 1))*INDIRECT(ADDRESS(ROW()+(0), COLUMN()+(-1), 1)), 2)</f>
        <v>204.34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0.105</v>
      </c>
      <c r="G23" s="12">
        <v>106280</v>
      </c>
      <c r="H23" s="12">
        <f ca="1">ROUND(INDIRECT(ADDRESS(ROW()+(0), COLUMN()+(-2), 1))*INDIRECT(ADDRESS(ROW()+(0), COLUMN()+(-1), 1)), 2)</f>
        <v>11159.4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0.157</v>
      </c>
      <c r="G24" s="12">
        <v>76933.1</v>
      </c>
      <c r="H24" s="12">
        <f ca="1">ROUND(INDIRECT(ADDRESS(ROW()+(0), COLUMN()+(-2), 1))*INDIRECT(ADDRESS(ROW()+(0), COLUMN()+(-1), 1)), 2)</f>
        <v>12078.5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67.738</v>
      </c>
      <c r="G25" s="12">
        <v>734.29</v>
      </c>
      <c r="H25" s="12">
        <f ca="1">ROUND(INDIRECT(ADDRESS(ROW()+(0), COLUMN()+(-2), 1))*INDIRECT(ADDRESS(ROW()+(0), COLUMN()+(-1), 1)), 2)</f>
        <v>49739.3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3">
        <v>0.15</v>
      </c>
      <c r="G26" s="14">
        <v>10732.2</v>
      </c>
      <c r="H26" s="14">
        <f ca="1">ROUND(INDIRECT(ADDRESS(ROW()+(0), COLUMN()+(-2), 1))*INDIRECT(ADDRESS(ROW()+(0), COLUMN()+(-1), 1)), 2)</f>
        <v>1609.82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156508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3">
        <v>0.131</v>
      </c>
      <c r="G29" s="14">
        <v>11514.6</v>
      </c>
      <c r="H29" s="14">
        <f ca="1">ROUND(INDIRECT(ADDRESS(ROW()+(0), COLUMN()+(-2), 1))*INDIRECT(ADDRESS(ROW()+(0), COLUMN()+(-1), 1)), 2)</f>
        <v>1508.41</v>
      </c>
    </row>
    <row r="30" spans="1:8" ht="13.50" thickBot="1" customHeight="1">
      <c r="A30" s="15"/>
      <c r="B30" s="15"/>
      <c r="C30" s="15"/>
      <c r="D30" s="15"/>
      <c r="E30" s="15"/>
      <c r="F30" s="9" t="s">
        <v>68</v>
      </c>
      <c r="G30" s="9"/>
      <c r="H30" s="17">
        <f ca="1">ROUND(SUM(INDIRECT(ADDRESS(ROW()+(-1), COLUMN()+(0), 1))), 2)</f>
        <v>1508.41</v>
      </c>
    </row>
    <row r="31" spans="1:8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5"/>
      <c r="H31" s="15"/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0.687</v>
      </c>
      <c r="G32" s="12">
        <v>38230.4</v>
      </c>
      <c r="H32" s="12">
        <f ca="1">ROUND(INDIRECT(ADDRESS(ROW()+(0), COLUMN()+(-2), 1))*INDIRECT(ADDRESS(ROW()+(0), COLUMN()+(-1), 1)), 2)</f>
        <v>26264.3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0.687</v>
      </c>
      <c r="G33" s="12">
        <v>28560.5</v>
      </c>
      <c r="H33" s="12">
        <f ca="1">ROUND(INDIRECT(ADDRESS(ROW()+(0), COLUMN()+(-2), 1))*INDIRECT(ADDRESS(ROW()+(0), COLUMN()+(-1), 1)), 2)</f>
        <v>19621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0.298</v>
      </c>
      <c r="G34" s="12">
        <v>38230.4</v>
      </c>
      <c r="H34" s="12">
        <f ca="1">ROUND(INDIRECT(ADDRESS(ROW()+(0), COLUMN()+(-2), 1))*INDIRECT(ADDRESS(ROW()+(0), COLUMN()+(-1), 1)), 2)</f>
        <v>11392.7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0.323</v>
      </c>
      <c r="G35" s="12">
        <v>28560.5</v>
      </c>
      <c r="H35" s="12">
        <f ca="1">ROUND(INDIRECT(ADDRESS(ROW()+(0), COLUMN()+(-2), 1))*INDIRECT(ADDRESS(ROW()+(0), COLUMN()+(-1), 1)), 2)</f>
        <v>9225.03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0.247</v>
      </c>
      <c r="G36" s="12">
        <v>26456.3</v>
      </c>
      <c r="H36" s="12">
        <f ca="1">ROUND(INDIRECT(ADDRESS(ROW()+(0), COLUMN()+(-2), 1))*INDIRECT(ADDRESS(ROW()+(0), COLUMN()+(-1), 1)), 2)</f>
        <v>6534.72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0.259</v>
      </c>
      <c r="G37" s="12">
        <v>26895.5</v>
      </c>
      <c r="H37" s="12">
        <f ca="1">ROUND(INDIRECT(ADDRESS(ROW()+(0), COLUMN()+(-2), 1))*INDIRECT(ADDRESS(ROW()+(0), COLUMN()+(-1), 1)), 2)</f>
        <v>6965.92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0.053</v>
      </c>
      <c r="G38" s="12">
        <v>38230.4</v>
      </c>
      <c r="H38" s="12">
        <f ca="1">ROUND(INDIRECT(ADDRESS(ROW()+(0), COLUMN()+(-2), 1))*INDIRECT(ADDRESS(ROW()+(0), COLUMN()+(-1), 1)), 2)</f>
        <v>2026.21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3">
        <v>0.214</v>
      </c>
      <c r="G39" s="14">
        <v>28560.5</v>
      </c>
      <c r="H39" s="14">
        <f ca="1">ROUND(INDIRECT(ADDRESS(ROW()+(0), COLUMN()+(-2), 1))*INDIRECT(ADDRESS(ROW()+(0), COLUMN()+(-1), 1)), 2)</f>
        <v>6111.94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88141.9</v>
      </c>
    </row>
    <row r="41" spans="1:8" ht="13.50" thickBot="1" customHeight="1">
      <c r="A41" s="15">
        <v>4</v>
      </c>
      <c r="B41" s="15"/>
      <c r="C41" s="15"/>
      <c r="D41" s="15"/>
      <c r="E41" s="18" t="s">
        <v>95</v>
      </c>
      <c r="F41" s="18"/>
      <c r="G41" s="15"/>
      <c r="H41" s="15"/>
    </row>
    <row r="42" spans="1:8" ht="13.50" thickBot="1" customHeight="1">
      <c r="A42" s="19"/>
      <c r="B42" s="19"/>
      <c r="C42" s="19"/>
      <c r="D42" s="20" t="s">
        <v>96</v>
      </c>
      <c r="E42" s="19" t="s">
        <v>97</v>
      </c>
      <c r="F42" s="13">
        <v>2</v>
      </c>
      <c r="G42" s="14">
        <f ca="1">ROUND(SUM(INDIRECT(ADDRESS(ROW()+(-2), COLUMN()+(1), 1)),INDIRECT(ADDRESS(ROW()+(-12), COLUMN()+(1), 1)),INDIRECT(ADDRESS(ROW()+(-15), COLUMN()+(1), 1))), 2)</f>
        <v>246159</v>
      </c>
      <c r="H42" s="14">
        <f ca="1">ROUND(INDIRECT(ADDRESS(ROW()+(0), COLUMN()+(-2), 1))*INDIRECT(ADDRESS(ROW()+(0), COLUMN()+(-1), 1))/100, 2)</f>
        <v>4923.17</v>
      </c>
    </row>
    <row r="43" spans="1:8" ht="13.50" thickBot="1" customHeight="1">
      <c r="A43" s="21" t="s">
        <v>98</v>
      </c>
      <c r="B43" s="21"/>
      <c r="C43" s="21"/>
      <c r="D43" s="22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1)),INDIRECT(ADDRESS(ROW()+(-13), COLUMN()+(0), 1)),INDIRECT(ADDRESS(ROW()+(-16), COLUMN()+(0), 1))), 2)</f>
        <v>251082</v>
      </c>
    </row>
  </sheetData>
  <mergeCells count="4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C30"/>
    <mergeCell ref="F30:G30"/>
    <mergeCell ref="A31:C31"/>
    <mergeCell ref="E31:F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F40:G40"/>
    <mergeCell ref="A41:C41"/>
    <mergeCell ref="E41:F41"/>
    <mergeCell ref="A42:C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