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<sst xmlns="http://schemas.openxmlformats.org/spreadsheetml/2006/main" count="106" uniqueCount="106">
  <si>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</si>
  <si>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EHR025</t>
  </si>
  <si>
    <t xml:space="preserve">m²</t>
  </si>
  <si>
    <t xml:space="preserve">Losa aligerada con casetón recuperable y columnas.</t>
  </si>
  <si>
    <r>
      <rPr>
        <sz val="8.25"/>
        <color rgb="FF000000"/>
        <rFont val="Arial"/>
        <family val="2"/>
      </rPr>
      <t xml:space="preserve">Estructura de concreto armado, realizada con concreto f'c=210 kg/cm² (21 MPa), clase de exposición F0 S0 P0 C0, tamaño máximo del agregado 12,5 mm, manejabilidad blanda, preparado en obra, con un volumen total de concreto en losa con casetón recuperable y columnas de 0,207 m³/m², y acero Grado 60 (fy=4200 kg/cm²) en zona de ábacos, vigas, nervios, zunchos y columnas, con una cuantía total de 24 kg/m², compuesta de los siguientes elementos: LOSA ALIGERADA: horizontal, con 15% de zonas macizas, canto 30 = 25+5 cm; nervios de concreto "in situ" de 12 cm de espesor, intereje 70 cm; casetón recuperable de PVC, 64x70x25 cm; capa de compresión de 5 cm de espesor, con armadura de reparto formada por malla electrosoldada tipo XX 50, 25x25 cm y Ø 4-4 mm; con montaje y desmontaje de sistema de encofrado continuo, con acabado visto con textura lisa, formado por: superficie encofrante de tableros de madera tratada, reforzados con varillas y perfiles, amortizables en 20 usos; estructura soporte horizontal de sopandas metálicas y accesorios de montaje, amortizables en 150 usos y estructura soporte vertical de puntales metálicos, amortizables en 150 usos, en zonas macizas y montaje y desmontaje de sistema de encofrado continuo, formado por: superficie encofrante de casetones recuperables; estructura soporte horizontal de portasopandas y guías metálicas y accesorios de montaje, amortizables en 150 usos y estructura soporte vertical de puntales metálicos, amortizables en 150 usos, en zonas aligeradas; COLUMNAS: con altura libre de hasta 3 m y 30x30 cm de sección media, con montaje y desmontaje del sistema de encofrado de láminas metálicas reutilizables. Incluso alambre de atar, separadores, líquido desencofrante, para evitar la adherencia del concreto al encofrado y agente filmógeno, para el curado de concretos y morteros.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</si>
  <si>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</si>
  <si>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</si>
  <si>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</si>
  <si>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</si>
  <si>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</si>
  <si>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</si>
  <si>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</si>
  <si>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</si>
  <si>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</si>
  <si>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</si>
  <si>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</si>
  <si>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</si>
  <si>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</si>
  <si>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</si>
  <si>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</si>
  <si>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</si>
  <si>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mt08eft035a</t>
  </si>
  <si>
    <t xml:space="preserve">m²</t>
  </si>
  <si>
    <t xml:space="preserve">Tablero de madera tratada, de 30 mm de espesor, reforzado con varillas y perfiles, para encofrado de losa aligerada con casetón recuperable, para dejar un acabado visto del concreto.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</si>
  <si>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</si>
  <si>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</si>
  <si>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</si>
  <si>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mt08eva035</t>
  </si>
  <si>
    <t xml:space="preserve">m²</t>
  </si>
  <si>
    <t xml:space="preserve">Estructura soporte para encofrado de casetones recuperables, compuesta de: portasopandas y guías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</si>
  <si>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</si>
  <si>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</si>
  <si>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</si>
  <si>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</si>
  <si>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</si>
  <si>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</si>
  <si>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mt08dba010a</t>
  </si>
  <si>
    <t xml:space="preserve">l</t>
  </si>
  <si>
    <t xml:space="preserve">Agente desmoldeante biodegradable en fase acuosa, para concretos con acabado visto.</t>
  </si>
  <si>
    <t xml:space="preserve">mt07cre010b</t>
  </si>
  <si>
    <t xml:space="preserve">Ud</t>
  </si>
  <si>
    <t xml:space="preserve">Casetón recuperable de PVC, 64x70x25 cm. Incluso piezas especiales.</t>
  </si>
  <si>
    <t xml:space="preserve">mt07aco020g</t>
  </si>
  <si>
    <t xml:space="preserve">Ud</t>
  </si>
  <si>
    <t xml:space="preserve">Separador homologado para losas aligeradas.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</si>
  <si>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</si>
  <si>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</si>
  <si>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</si>
  <si>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</si>
  <si>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</si>
  <si>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</si>
  <si>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</si>
  <si>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</si>
  <si>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</si>
  <si>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</si>
  <si>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</si>
  <si>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</si>
  <si>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</si>
  <si>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</si>
  <si>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</si>
  <si>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</si>
  <si>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</si>
  <si>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</si>
  <si>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</si>
  <si>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</si>
  <si>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</si>
  <si>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mt08cur010a</t>
  </si>
  <si>
    <t xml:space="preserve">l</t>
  </si>
  <si>
    <t xml:space="preserve">Agente filmógeno, para el curado de concretos y morteros, con acabado visto.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</si>
  <si>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</si>
  <si>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</si>
  <si>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</si>
  <si>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</si>
  <si>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</si>
  <si>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</si>
  <si>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</si>
  <si>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</si>
  <si>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</si>
  <si>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</si>
  <si>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</si>
  <si>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</si>
  <si>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</si>
  <si>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</si>
  <si>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</si>
  <si>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</si>
  <si>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</si>
  <si>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</si>
  <si>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</si>
  <si>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</si>
  <si>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</si>
  <si>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</si>
  <si>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</si>
  <si>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</si>
  <si>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</si>
  <si>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</si>
  <si>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</si>
  <si>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</si>
  <si>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</si>
  <si>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</si>
  <si>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</si>
  <si>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</si>
  <si>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</si>
  <si>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</si>
  <si>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</si>
  <si>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$ 15.074,64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</si>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</sst>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0.54" customWidth="1"/>
    <col min="7" max="7" width="15.4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60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208.53</v>
      </c>
      <c r="H10" s="12">
        <f ca="1">ROUND(INDIRECT(ADDRESS(ROW()+(0), COLUMN()+(-2), 1))*INDIRECT(ADDRESS(ROW()+(0), COLUMN()+(-1), 1)), 2)</f>
        <v>104.27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159482</v>
      </c>
      <c r="H11" s="12">
        <f ca="1">ROUND(INDIRECT(ADDRESS(ROW()+(0), COLUMN()+(-2), 1))*INDIRECT(ADDRESS(ROW()+(0), COLUMN()+(-1), 1)), 2)</f>
        <v>1116.38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63968.3</v>
      </c>
      <c r="H12" s="12">
        <f ca="1">ROUND(INDIRECT(ADDRESS(ROW()+(0), COLUMN()+(-2), 1))*INDIRECT(ADDRESS(ROW()+(0), COLUMN()+(-1), 1)), 2)</f>
        <v>2174.92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205666</v>
      </c>
      <c r="H13" s="12">
        <f ca="1">ROUND(INDIRECT(ADDRESS(ROW()+(0), COLUMN()+(-2), 1))*INDIRECT(ADDRESS(ROW()+(0), COLUMN()+(-1), 1)), 2)</f>
        <v>1645.33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0.001</v>
      </c>
      <c r="G14" s="12">
        <v>338900</v>
      </c>
      <c r="H14" s="12">
        <f ca="1">ROUND(INDIRECT(ADDRESS(ROW()+(0), COLUMN()+(-2), 1))*INDIRECT(ADDRESS(ROW()+(0), COLUMN()+(-1), 1)), 2)</f>
        <v>338.9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0.006</v>
      </c>
      <c r="G15" s="12">
        <v>378770</v>
      </c>
      <c r="H15" s="12">
        <f ca="1">ROUND(INDIRECT(ADDRESS(ROW()+(0), COLUMN()+(-2), 1))*INDIRECT(ADDRESS(ROW()+(0), COLUMN()+(-1), 1)), 2)</f>
        <v>2272.62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0.001</v>
      </c>
      <c r="G16" s="12">
        <v>1.18117e+06</v>
      </c>
      <c r="H16" s="12">
        <f ca="1">ROUND(INDIRECT(ADDRESS(ROW()+(0), COLUMN()+(-2), 1))*INDIRECT(ADDRESS(ROW()+(0), COLUMN()+(-1), 1)), 2)</f>
        <v>1181.17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0.006</v>
      </c>
      <c r="G17" s="12">
        <v>29072.3</v>
      </c>
      <c r="H17" s="12">
        <f ca="1">ROUND(INDIRECT(ADDRESS(ROW()+(0), COLUMN()+(-2), 1))*INDIRECT(ADDRESS(ROW()+(0), COLUMN()+(-1), 1)), 2)</f>
        <v>174.43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0.002</v>
      </c>
      <c r="G18" s="12">
        <v>15244.2</v>
      </c>
      <c r="H18" s="12">
        <f ca="1">ROUND(INDIRECT(ADDRESS(ROW()+(0), COLUMN()+(-2), 1))*INDIRECT(ADDRESS(ROW()+(0), COLUMN()+(-1), 1)), 2)</f>
        <v>30.49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0.035</v>
      </c>
      <c r="G19" s="12">
        <v>201849</v>
      </c>
      <c r="H19" s="12">
        <f ca="1">ROUND(INDIRECT(ADDRESS(ROW()+(0), COLUMN()+(-2), 1))*INDIRECT(ADDRESS(ROW()+(0), COLUMN()+(-1), 1)), 2)</f>
        <v>7064.73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2">
        <v>208.53</v>
      </c>
      <c r="H20" s="12">
        <f ca="1">ROUND(INDIRECT(ADDRESS(ROW()+(0), COLUMN()+(-2), 1))*INDIRECT(ADDRESS(ROW()+(0), COLUMN()+(-1), 1)), 2)</f>
        <v>250.24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25.2</v>
      </c>
      <c r="G21" s="12">
        <v>3149.64</v>
      </c>
      <c r="H21" s="12">
        <f ca="1">ROUND(INDIRECT(ADDRESS(ROW()+(0), COLUMN()+(-2), 1))*INDIRECT(ADDRESS(ROW()+(0), COLUMN()+(-1), 1)), 2)</f>
        <v>79370.9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0.225</v>
      </c>
      <c r="G22" s="12">
        <v>4983.82</v>
      </c>
      <c r="H22" s="12">
        <f ca="1">ROUND(INDIRECT(ADDRESS(ROW()+(0), COLUMN()+(-2), 1))*INDIRECT(ADDRESS(ROW()+(0), COLUMN()+(-1), 1)), 2)</f>
        <v>1121.36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1.1</v>
      </c>
      <c r="G23" s="12">
        <v>2954.16</v>
      </c>
      <c r="H23" s="12">
        <f ca="1">ROUND(INDIRECT(ADDRESS(ROW()+(0), COLUMN()+(-2), 1))*INDIRECT(ADDRESS(ROW()+(0), COLUMN()+(-1), 1)), 2)</f>
        <v>3249.58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0.047</v>
      </c>
      <c r="G24" s="12">
        <v>4983.82</v>
      </c>
      <c r="H24" s="12">
        <f ca="1">ROUND(INDIRECT(ADDRESS(ROW()+(0), COLUMN()+(-2), 1))*INDIRECT(ADDRESS(ROW()+(0), COLUMN()+(-1), 1)), 2)</f>
        <v>234.24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0.12</v>
      </c>
      <c r="G25" s="12">
        <v>106280</v>
      </c>
      <c r="H25" s="12">
        <f ca="1">ROUND(INDIRECT(ADDRESS(ROW()+(0), COLUMN()+(-2), 1))*INDIRECT(ADDRESS(ROW()+(0), COLUMN()+(-1), 1)), 2)</f>
        <v>12753.6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0.181</v>
      </c>
      <c r="G26" s="12">
        <v>76933.1</v>
      </c>
      <c r="H26" s="12">
        <f ca="1">ROUND(INDIRECT(ADDRESS(ROW()+(0), COLUMN()+(-2), 1))*INDIRECT(ADDRESS(ROW()+(0), COLUMN()+(-1), 1)), 2)</f>
        <v>13924.9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77.898</v>
      </c>
      <c r="G27" s="12">
        <v>734.29</v>
      </c>
      <c r="H27" s="12">
        <f ca="1">ROUND(INDIRECT(ADDRESS(ROW()+(0), COLUMN()+(-2), 1))*INDIRECT(ADDRESS(ROW()+(0), COLUMN()+(-1), 1)), 2)</f>
        <v>57199.7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3">
        <v>0.15</v>
      </c>
      <c r="G28" s="14">
        <v>10732.2</v>
      </c>
      <c r="H28" s="14">
        <f ca="1">ROUND(INDIRECT(ADDRESS(ROW()+(0), COLUMN()+(-2), 1))*INDIRECT(ADDRESS(ROW()+(0), COLUMN()+(-1), 1)), 2)</f>
        <v>1609.82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185818</v>
      </c>
    </row>
    <row r="30" spans="1:8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5"/>
      <c r="H30" s="15"/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0.151</v>
      </c>
      <c r="G31" s="14">
        <v>11514.6</v>
      </c>
      <c r="H31" s="14">
        <f ca="1">ROUND(INDIRECT(ADDRESS(ROW()+(0), COLUMN()+(-2), 1))*INDIRECT(ADDRESS(ROW()+(0), COLUMN()+(-1), 1)), 2)</f>
        <v>1738.7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1738.7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0.852</v>
      </c>
      <c r="G34" s="12">
        <v>38230.4</v>
      </c>
      <c r="H34" s="12">
        <f ca="1">ROUND(INDIRECT(ADDRESS(ROW()+(0), COLUMN()+(-2), 1))*INDIRECT(ADDRESS(ROW()+(0), COLUMN()+(-1), 1)), 2)</f>
        <v>32572.3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0.876</v>
      </c>
      <c r="G35" s="12">
        <v>28560.5</v>
      </c>
      <c r="H35" s="12">
        <f ca="1">ROUND(INDIRECT(ADDRESS(ROW()+(0), COLUMN()+(-2), 1))*INDIRECT(ADDRESS(ROW()+(0), COLUMN()+(-1), 1)), 2)</f>
        <v>25019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0.357</v>
      </c>
      <c r="G36" s="12">
        <v>38230.4</v>
      </c>
      <c r="H36" s="12">
        <f ca="1">ROUND(INDIRECT(ADDRESS(ROW()+(0), COLUMN()+(-2), 1))*INDIRECT(ADDRESS(ROW()+(0), COLUMN()+(-1), 1)), 2)</f>
        <v>13648.3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0.389</v>
      </c>
      <c r="G37" s="12">
        <v>28560.5</v>
      </c>
      <c r="H37" s="12">
        <f ca="1">ROUND(INDIRECT(ADDRESS(ROW()+(0), COLUMN()+(-2), 1))*INDIRECT(ADDRESS(ROW()+(0), COLUMN()+(-1), 1)), 2)</f>
        <v>11110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0.285</v>
      </c>
      <c r="G38" s="12">
        <v>26456.3</v>
      </c>
      <c r="H38" s="12">
        <f ca="1">ROUND(INDIRECT(ADDRESS(ROW()+(0), COLUMN()+(-2), 1))*INDIRECT(ADDRESS(ROW()+(0), COLUMN()+(-1), 1)), 2)</f>
        <v>7540.06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0.298</v>
      </c>
      <c r="G39" s="12">
        <v>26895.5</v>
      </c>
      <c r="H39" s="12">
        <f ca="1">ROUND(INDIRECT(ADDRESS(ROW()+(0), COLUMN()+(-2), 1))*INDIRECT(ADDRESS(ROW()+(0), COLUMN()+(-1), 1)), 2)</f>
        <v>8014.84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0.066</v>
      </c>
      <c r="G40" s="12">
        <v>38230.4</v>
      </c>
      <c r="H40" s="12">
        <f ca="1">ROUND(INDIRECT(ADDRESS(ROW()+(0), COLUMN()+(-2), 1))*INDIRECT(ADDRESS(ROW()+(0), COLUMN()+(-1), 1)), 2)</f>
        <v>2523.21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3">
        <v>0.266</v>
      </c>
      <c r="G41" s="14">
        <v>28560.5</v>
      </c>
      <c r="H41" s="14">
        <f ca="1">ROUND(INDIRECT(ADDRESS(ROW()+(0), COLUMN()+(-2), 1))*INDIRECT(ADDRESS(ROW()+(0), COLUMN()+(-1), 1)), 2)</f>
        <v>7597.09</v>
      </c>
    </row>
    <row r="42" spans="1:8" ht="13.50" thickBot="1" customHeight="1">
      <c r="A42" s="15"/>
      <c r="B42" s="15"/>
      <c r="C42" s="15"/>
      <c r="D42" s="15"/>
      <c r="E42" s="15"/>
      <c r="F42" s="9" t="s">
        <v>100</v>
      </c>
      <c r="G42" s="9"/>
      <c r="H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108025</v>
      </c>
    </row>
    <row r="43" spans="1:8" ht="13.50" thickBot="1" customHeight="1">
      <c r="A43" s="15">
        <v>4</v>
      </c>
      <c r="B43" s="15"/>
      <c r="C43" s="15"/>
      <c r="D43" s="15"/>
      <c r="E43" s="18" t="s">
        <v>101</v>
      </c>
      <c r="F43" s="18"/>
      <c r="G43" s="15"/>
      <c r="H43" s="15"/>
    </row>
    <row r="44" spans="1:8" ht="13.50" thickBot="1" customHeight="1">
      <c r="A44" s="19"/>
      <c r="B44" s="19"/>
      <c r="C44" s="19"/>
      <c r="D44" s="20" t="s">
        <v>102</v>
      </c>
      <c r="E44" s="19" t="s">
        <v>103</v>
      </c>
      <c r="F44" s="13">
        <v>2</v>
      </c>
      <c r="G44" s="14">
        <f ca="1">ROUND(SUM(INDIRECT(ADDRESS(ROW()+(-2), COLUMN()+(1), 1)),INDIRECT(ADDRESS(ROW()+(-12), COLUMN()+(1), 1)),INDIRECT(ADDRESS(ROW()+(-15), COLUMN()+(1), 1))), 2)</f>
        <v>295581</v>
      </c>
      <c r="H44" s="14">
        <f ca="1">ROUND(INDIRECT(ADDRESS(ROW()+(0), COLUMN()+(-2), 1))*INDIRECT(ADDRESS(ROW()+(0), COLUMN()+(-1), 1))/100, 2)</f>
        <v>5911.62</v>
      </c>
    </row>
    <row r="45" spans="1:8" ht="13.50" thickBot="1" customHeight="1">
      <c r="A45" s="21" t="s">
        <v>104</v>
      </c>
      <c r="B45" s="21"/>
      <c r="C45" s="21"/>
      <c r="D45" s="22"/>
      <c r="E45" s="23"/>
      <c r="F45" s="24" t="s">
        <v>105</v>
      </c>
      <c r="G45" s="25"/>
      <c r="H45" s="26">
        <f ca="1">ROUND(SUM(INDIRECT(ADDRESS(ROW()+(-1), COLUMN()+(0), 1)),INDIRECT(ADDRESS(ROW()+(-3), COLUMN()+(0), 1)),INDIRECT(ADDRESS(ROW()+(-13), COLUMN()+(0), 1)),INDIRECT(ADDRESS(ROW()+(-16), COLUMN()+(0), 1))), 2)</f>
        <v>301493</v>
      </c>
    </row>
  </sheetData>
  <mergeCells count="4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F42:G42"/>
    <mergeCell ref="A43:C43"/>
    <mergeCell ref="E43:F43"/>
    <mergeCell ref="A44:C44"/>
    <mergeCell ref="A45:E45"/>
    <mergeCell ref="F45:G45"/>
  </mergeCells>
  <pageMargins left="0.147638" right="0.147638" top="0.206693" bottom="0.206693" header="0.0" footer="0.0"/>
  <pageSetup paperSize="9" orientation="portrait"/>
  <rowBreaks count="0" manualBreakCount="0">
    </rowBreaks>
</worksheet>
</file>