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<sst xmlns="http://schemas.openxmlformats.org/spreadsheetml/2006/main" count="57" uniqueCount="57">
  <si>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</si>
  <si>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HBH010</t>
  </si>
  <si>
    <t xml:space="preserve">Ud</t>
  </si>
  <si>
    <t xml:space="preserve">Bancada de concreto.</t>
  </si>
  <si>
    <r>
      <rPr>
        <sz val="8.25"/>
        <color rgb="FF000000"/>
        <rFont val="Arial"/>
        <family val="2"/>
      </rPr>
      <t xml:space="preserve">Bancada de concreto armado, de 150x100x16 cm, compuesta de concreto f'c=210 kg/cm² (21 MPa), clase de exposición F0 S0 P0 C0, tamaño máximo del agregado 12,5 mm, manejabilidad blanda, preparado en obra, y fundido con medios manuales, malla electrosoldada tipo XX 50, 25x25 cm y Ø 4-4 mm, marco perimetral de perfil de acero laminado en caliente y capa separadora de geotextil no tejido.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</si>
  <si>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</si>
  <si>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</si>
  <si>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</si>
  <si>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</si>
  <si>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</si>
  <si>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</si>
  <si>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</si>
  <si>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mt14gsa010ce</t>
  </si>
  <si>
    <t xml:space="preserve">m²</t>
  </si>
  <si>
    <t xml:space="preserve">Geotextil no tejido sintético, termosoldado, de polipropileno-polietileno, con una resistencia a la tracción longitudinal de 9,5 kN/m, una resistencia a la tracción transversal de 10 kN/m, una apertura de cono al ensayo de perforación dinámica según ISO 13433 inferior a 28 mm, resistencia CBR a punzonamiento 1,56 kN y una masa superficial de 125 g/m².</t>
  </si>
  <si>
    <t xml:space="preserve">mt07ala000ha</t>
  </si>
  <si>
    <t xml:space="preserve">kg</t>
  </si>
  <si>
    <t xml:space="preserve">Acero laminado A 572 Grado 42, en perfiles laminados en caliente, según ASTM A 572, piezas simples, para aplicaciones estructurales, acabado con imprimación antioxidante. Trabajado y montado en taller, para colocar en obra.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</si>
  <si>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</si>
  <si>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</si>
  <si>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</si>
  <si>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</si>
  <si>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</si>
  <si>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</si>
  <si>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</si>
  <si>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</si>
  <si>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</si>
  <si>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</si>
  <si>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</si>
  <si>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</si>
  <si>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</si>
  <si>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</si>
  <si>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</si>
  <si>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</si>
  <si>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</si>
  <si>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</si>
  <si>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</si>
  <si>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</si>
  <si>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</si>
  <si>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</si>
  <si>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mo042</t>
  </si>
  <si>
    <t xml:space="preserve">h</t>
  </si>
  <si>
    <t xml:space="preserve">Oficial 1ª obra negra.</t>
  </si>
  <si>
    <t xml:space="preserve">mo089</t>
  </si>
  <si>
    <t xml:space="preserve">h</t>
  </si>
  <si>
    <t xml:space="preserve">Ayudante de obra negra.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</si>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</sst>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66.47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1.76</v>
      </c>
      <c r="G10" s="12">
        <v>11470.6</v>
      </c>
      <c r="H10" s="12">
        <f ca="1">ROUND(INDIRECT(ADDRESS(ROW()+(0), COLUMN()+(-2), 1))*INDIRECT(ADDRESS(ROW()+(0), COLUMN()+(-1), 1)), 2)</f>
        <v>20188.3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94</v>
      </c>
      <c r="G11" s="12">
        <v>4756.3</v>
      </c>
      <c r="H11" s="12">
        <f ca="1">ROUND(INDIRECT(ADDRESS(ROW()+(0), COLUMN()+(-2), 1))*INDIRECT(ADDRESS(ROW()+(0), COLUMN()+(-1), 1)), 2)</f>
        <v>447092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1.65</v>
      </c>
      <c r="G12" s="12">
        <v>2954.16</v>
      </c>
      <c r="H12" s="12">
        <f ca="1">ROUND(INDIRECT(ADDRESS(ROW()+(0), COLUMN()+(-2), 1))*INDIRECT(ADDRESS(ROW()+(0), COLUMN()+(-1), 1)), 2)</f>
        <v>4874.36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0.057</v>
      </c>
      <c r="G13" s="12">
        <v>4983.82</v>
      </c>
      <c r="H13" s="12">
        <f ca="1">ROUND(INDIRECT(ADDRESS(ROW()+(0), COLUMN()+(-2), 1))*INDIRECT(ADDRESS(ROW()+(0), COLUMN()+(-1), 1)), 2)</f>
        <v>284.08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0.146</v>
      </c>
      <c r="G14" s="12">
        <v>106280</v>
      </c>
      <c r="H14" s="12">
        <f ca="1">ROUND(INDIRECT(ADDRESS(ROW()+(0), COLUMN()+(-2), 1))*INDIRECT(ADDRESS(ROW()+(0), COLUMN()+(-1), 1)), 2)</f>
        <v>15516.9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0.22</v>
      </c>
      <c r="G15" s="12">
        <v>76933.1</v>
      </c>
      <c r="H15" s="12">
        <f ca="1">ROUND(INDIRECT(ADDRESS(ROW()+(0), COLUMN()+(-2), 1))*INDIRECT(ADDRESS(ROW()+(0), COLUMN()+(-1), 1)), 2)</f>
        <v>16925.3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94.618</v>
      </c>
      <c r="G16" s="14">
        <v>734.29</v>
      </c>
      <c r="H16" s="14">
        <f ca="1">ROUND(INDIRECT(ADDRESS(ROW()+(0), COLUMN()+(-2), 1))*INDIRECT(ADDRESS(ROW()+(0), COLUMN()+(-1), 1)), 2)</f>
        <v>69477.1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574358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0.184</v>
      </c>
      <c r="G19" s="14">
        <v>11514.6</v>
      </c>
      <c r="H19" s="14">
        <f ca="1">ROUND(INDIRECT(ADDRESS(ROW()+(0), COLUMN()+(-2), 1))*INDIRECT(ADDRESS(ROW()+(0), COLUMN()+(-1), 1)), 2)</f>
        <v>2118.68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2118.68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0.326</v>
      </c>
      <c r="G22" s="12">
        <v>38230.4</v>
      </c>
      <c r="H22" s="12">
        <f ca="1">ROUND(INDIRECT(ADDRESS(ROW()+(0), COLUMN()+(-2), 1))*INDIRECT(ADDRESS(ROW()+(0), COLUMN()+(-1), 1)), 2)</f>
        <v>12463.1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0.326</v>
      </c>
      <c r="G23" s="12">
        <v>28560.5</v>
      </c>
      <c r="H23" s="12">
        <f ca="1">ROUND(INDIRECT(ADDRESS(ROW()+(0), COLUMN()+(-2), 1))*INDIRECT(ADDRESS(ROW()+(0), COLUMN()+(-1), 1)), 2)</f>
        <v>9310.71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0.345</v>
      </c>
      <c r="G24" s="12">
        <v>26456.3</v>
      </c>
      <c r="H24" s="12">
        <f ca="1">ROUND(INDIRECT(ADDRESS(ROW()+(0), COLUMN()+(-2), 1))*INDIRECT(ADDRESS(ROW()+(0), COLUMN()+(-1), 1)), 2)</f>
        <v>9127.44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0.361</v>
      </c>
      <c r="G25" s="14">
        <v>26895.5</v>
      </c>
      <c r="H25" s="14">
        <f ca="1">ROUND(INDIRECT(ADDRESS(ROW()+(0), COLUMN()+(-2), 1))*INDIRECT(ADDRESS(ROW()+(0), COLUMN()+(-1), 1)), 2)</f>
        <v>9709.26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1))), 2)</f>
        <v>40610.5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1)),INDIRECT(ADDRESS(ROW()+(-8), COLUMN()+(1), 1)),INDIRECT(ADDRESS(ROW()+(-11), COLUMN()+(1), 1))), 2)</f>
        <v>617087</v>
      </c>
      <c r="H28" s="14">
        <f ca="1">ROUND(INDIRECT(ADDRESS(ROW()+(0), COLUMN()+(-2), 1))*INDIRECT(ADDRESS(ROW()+(0), COLUMN()+(-1), 1))/100, 2)</f>
        <v>12341.8</v>
      </c>
    </row>
    <row r="29" spans="1:8" ht="13.50" thickBot="1" customHeight="1">
      <c r="A29" s="8"/>
      <c r="B29" s="8"/>
      <c r="C29" s="8"/>
      <c r="D29" s="8"/>
      <c r="E29" s="8"/>
      <c r="F29" s="21" t="s">
        <v>56</v>
      </c>
      <c r="G29" s="21"/>
      <c r="H29" s="22">
        <f ca="1">ROUND(SUM(INDIRECT(ADDRESS(ROW()+(-1), COLUMN()+(0), 1)),INDIRECT(ADDRESS(ROW()+(-3), COLUMN()+(0), 1)),INDIRECT(ADDRESS(ROW()+(-9), COLUMN()+(0), 1)),INDIRECT(ADDRESS(ROW()+(-12), COLUMN()+(0), 1))), 2)</f>
        <v>629429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