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<sst xmlns="http://schemas.openxmlformats.org/spreadsheetml/2006/main" count="32" uniqueCount="32">
  <si>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</si>
  <si>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ICS100</t>
  </si>
  <si>
    <t xml:space="preserve">Ud</t>
  </si>
  <si>
    <t xml:space="preserve">Grupo hidráulico con intercambiador para producción de A.C.S.</t>
  </si>
  <si>
    <r>
      <rPr>
        <sz val="8.25"/>
        <color rgb="FF000000"/>
        <rFont val="Arial"/>
        <family val="2"/>
      </rPr>
      <t xml:space="preserve">Estación de descentralización compacta para producción de A.C.S. instantánea, caudal de 15 l/min, modelo Uponor Aqua Port M-XS 15 l/min "UPONOR IBERIA", con intercambiador de placas de acero inoxidable, válvula de control proporcional de caudal para prioridad de A.C.S., válvula termostática para el servicio de A.C.S., bypass con válvula termostática, válvula reguladora de presión diferencial y conexiones. Incluso válvulas de corte, elementos de montaje y accesorios necesarios para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</si>
  <si>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</si>
  <si>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</si>
  <si>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</si>
  <si>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</si>
  <si>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</si>
  <si>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</si>
  <si>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</si>
  <si>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mt38eup410j</t>
  </si>
  <si>
    <t xml:space="preserve">Ud</t>
  </si>
  <si>
    <t xml:space="preserve">Estación de descentralización compacta para producción de A.C.S. instantánea, caudal de 15 l/min, modelo Uponor Aqua Port M-XS 15 l/min "UPONOR IBERIA", con intercambiador de placas de acero inoxidable, válvula de control proporcional de caudal para prioridad de A.C.S., válvula termostática para el servicio de A.C.S., bypass con válvula termostática, válvula reguladora de presión diferencial y conexiones.</t>
  </si>
  <si>
    <t xml:space="preserve">mt38www011</t>
  </si>
  <si>
    <t xml:space="preserve">Ud</t>
  </si>
  <si>
    <t xml:space="preserve">Material auxiliar para instalaciones de A.C.S.</t>
  </si>
  <si>
    <t xml:space="preserve">Subtotal materiales:</t>
  </si>
  <si>
    <t xml:space="preserve">Mano de obra</t>
  </si>
  <si>
    <t xml:space="preserve">mo004</t>
  </si>
  <si>
    <t xml:space="preserve">h</t>
  </si>
  <si>
    <t xml:space="preserve">Oficial 1ª calefactor.</t>
  </si>
  <si>
    <t xml:space="preserve">mo103</t>
  </si>
  <si>
    <t xml:space="preserve">h</t>
  </si>
  <si>
    <t xml:space="preserve">Ayudante calefactor.</t>
  </si>
  <si>
    <t xml:space="preserve">Subtotal mano de obra:</t>
  </si>
  <si>
    <t xml:space="preserve">Herramienta menor</t>
  </si>
  <si>
    <t xml:space="preserve">%</t>
  </si>
  <si>
    <t xml:space="preserve">Herramienta menor</t>
  </si>
  <si>
    <t xml:space="preserve">Coste de mantenimiento decenal: $ 2.196.366,81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</si>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</sst>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65.62" customWidth="1"/>
    <col min="5" max="5" width="9.52" customWidth="1"/>
    <col min="6" max="6" width="16.15" customWidth="1"/>
    <col min="7" max="7" width="16.1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66.00" thickBot="1" customHeight="1">
      <c r="A10" s="1" t="s">
        <v>12</v>
      </c>
      <c r="B10" s="1"/>
      <c r="C10" s="10" t="s">
        <v>13</v>
      </c>
      <c r="D10" s="1" t="s">
        <v>14</v>
      </c>
      <c r="E10" s="11">
        <v>1</v>
      </c>
      <c r="F10" s="12">
        <v>1.02008e+007</v>
      </c>
      <c r="G10" s="12">
        <f ca="1">ROUND(INDIRECT(ADDRESS(ROW()+(0), COLUMN()+(-2), 1))*INDIRECT(ADDRESS(ROW()+(0), COLUMN()+(-1), 1)), 2)</f>
        <v>1.02008e+007</v>
      </c>
    </row>
    <row r="11" spans="1:7" ht="13.50" thickBot="1" customHeight="1">
      <c r="A11" s="1" t="s">
        <v>15</v>
      </c>
      <c r="B11" s="1"/>
      <c r="C11" s="10" t="s">
        <v>16</v>
      </c>
      <c r="D11" s="1" t="s">
        <v>17</v>
      </c>
      <c r="E11" s="13">
        <v>1</v>
      </c>
      <c r="F11" s="14">
        <v>7825.98</v>
      </c>
      <c r="G11" s="14">
        <f ca="1">ROUND(INDIRECT(ADDRESS(ROW()+(0), COLUMN()+(-2), 1))*INDIRECT(ADDRESS(ROW()+(0), COLUMN()+(-1), 1)), 2)</f>
        <v>7825.98</v>
      </c>
    </row>
    <row r="12" spans="1:7" ht="13.50" thickBot="1" customHeight="1">
      <c r="A12" s="15"/>
      <c r="B12" s="15"/>
      <c r="C12" s="15"/>
      <c r="D12" s="15"/>
      <c r="E12" s="9" t="s">
        <v>18</v>
      </c>
      <c r="F12" s="9"/>
      <c r="G12" s="17">
        <f ca="1">ROUND(SUM(INDIRECT(ADDRESS(ROW()+(-1), COLUMN()+(0), 1)),INDIRECT(ADDRESS(ROW()+(-2), COLUMN()+(0), 1))), 2)</f>
        <v>1.02086e+007</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1.001</v>
      </c>
      <c r="F14" s="12">
        <v>26179.2</v>
      </c>
      <c r="G14" s="12">
        <f ca="1">ROUND(INDIRECT(ADDRESS(ROW()+(0), COLUMN()+(-2), 1))*INDIRECT(ADDRESS(ROW()+(0), COLUMN()+(-1), 1)), 2)</f>
        <v>26205.3</v>
      </c>
    </row>
    <row r="15" spans="1:7" ht="13.50" thickBot="1" customHeight="1">
      <c r="A15" s="1" t="s">
        <v>23</v>
      </c>
      <c r="B15" s="1"/>
      <c r="C15" s="10" t="s">
        <v>24</v>
      </c>
      <c r="D15" s="1" t="s">
        <v>25</v>
      </c>
      <c r="E15" s="13">
        <v>1.001</v>
      </c>
      <c r="F15" s="14">
        <v>19008.4</v>
      </c>
      <c r="G15" s="14">
        <f ca="1">ROUND(INDIRECT(ADDRESS(ROW()+(0), COLUMN()+(-2), 1))*INDIRECT(ADDRESS(ROW()+(0), COLUMN()+(-1), 1)), 2)</f>
        <v>19027.4</v>
      </c>
    </row>
    <row r="16" spans="1:7" ht="13.50" thickBot="1" customHeight="1">
      <c r="A16" s="15"/>
      <c r="B16" s="15"/>
      <c r="C16" s="15"/>
      <c r="D16" s="15"/>
      <c r="E16" s="9" t="s">
        <v>26</v>
      </c>
      <c r="F16" s="9"/>
      <c r="G16" s="17">
        <f ca="1">ROUND(SUM(INDIRECT(ADDRESS(ROW()+(-1), COLUMN()+(0), 1)),INDIRECT(ADDRESS(ROW()+(-2), COLUMN()+(0), 1))), 2)</f>
        <v>45232.8</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1.02538e+007</v>
      </c>
      <c r="G18" s="14">
        <f ca="1">ROUND(INDIRECT(ADDRESS(ROW()+(0), COLUMN()+(-2), 1))*INDIRECT(ADDRESS(ROW()+(0), COLUMN()+(-1), 1))/100, 2)</f>
        <v>205076</v>
      </c>
    </row>
    <row r="19" spans="1:7" ht="13.50" thickBot="1" customHeight="1">
      <c r="A19" s="21" t="s">
        <v>30</v>
      </c>
      <c r="B19" s="21"/>
      <c r="C19" s="22"/>
      <c r="D19" s="23"/>
      <c r="E19" s="24" t="s">
        <v>31</v>
      </c>
      <c r="F19" s="25"/>
      <c r="G19" s="26">
        <f ca="1">ROUND(SUM(INDIRECT(ADDRESS(ROW()+(-1), COLUMN()+(0), 1)),INDIRECT(ADDRESS(ROW()+(-3), COLUMN()+(0), 1)),INDIRECT(ADDRESS(ROW()+(-7), COLUMN()+(0), 1))), 2)</f>
        <v>1.04589e+007</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