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<sst xmlns="http://schemas.openxmlformats.org/spreadsheetml/2006/main" count="50" uniqueCount="50">
  <si>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</si>
  <si>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ICB007</t>
  </si>
  <si>
    <t xml:space="preserve">Ud</t>
  </si>
  <si>
    <t xml:space="preserve">Sistema de captación solar térmica para instalación individual, integrado en cubierta inclinada.</t>
  </si>
  <si>
    <r>
      <rPr>
        <sz val="8.25"/>
        <color rgb="FF000000"/>
        <rFont val="Arial"/>
        <family val="2"/>
      </rPr>
      <t xml:space="preserve">Calentador solar térmico completo, partido, modelo auroSTEP plus 1.250 MID-V "VAILLANT", para colocación sobre colocación integrada en tejado, formado por un panel VFK 135 VD, en posición vertical, de 2033x1233x80 mm, superficie útil 2,35 m², rendimiento óptico 0,814, coeficiente de pérdidas primario 2,645 W/m²K y coeficiente de pérdidas secundario 0,033 W/m²K², marco de aluminio, absorbedor con tratamiento selectivo, cubierta protectora con vidrio de seguridad de 3,2 mm de espesor, interacumulador de A.C.S. de acero vitrificado para drenaje automático VIH S1 250/4 B, eficiencia energética clase B, de 250 l, 600 mm de diámetro, 1540 mm de altura, con bomba de circulación, centralita solar y ánodo de magnesio, tuberías y soportes para integración en tejado, juego de tuberías flexibles para conexión de calentador solar térmico a interacumulador de A.C.S., de 10 m de longitud, bomba de circulación solar, resistencia eléctrica de 2,4 kW, kit de llenado para sistema de drenaje automático, juego de racores acodados para la unión de las tuberías a el calentador solar térmico, juego de racores rectos para la unión de las tuberías a el interacumulador de A.C.S., bidón de 20 l de fluido anticongelante. Incluso líquido de relleno para calentador solar térmico.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</si>
  <si>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</si>
  <si>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</si>
  <si>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</si>
  <si>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</si>
  <si>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</si>
  <si>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</si>
  <si>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</si>
  <si>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mt38vai206wh</t>
  </si>
  <si>
    <t xml:space="preserve">Ud</t>
  </si>
  <si>
    <t xml:space="preserve">Calentador solar térmico completo, partido, modelo auroSTEP plus 1.250 MID-V "VAILLANT", para colocación sobre colocación integrada en tejado, formado por un panel VFK 135 VD, en posición vertical, de 2033x1233x80 mm, superficie útil 2,35 m², rendimiento óptico 0,814, coeficiente de pérdidas primario 2,645 W/m²K y coeficiente de pérdidas secundario 0,033 W/m²K², marco de aluminio, absorbedor con tratamiento selectivo, cubierta protectora con vidrio de seguridad de 3,2 mm de espesor, interacumulador de A.C.S. de acero vitrificado para drenaje automático VIH S1 250/4 B, eficiencia energética clase B, de 250 l, 600 mm de diámetro, 1540 mm de altura, con bomba de circulación, centralita solar y ánodo de magnesio, tuberías y soportes para integración en tejado.</t>
  </si>
  <si>
    <t xml:space="preserve">mt38vai538b</t>
  </si>
  <si>
    <t xml:space="preserve">Ud</t>
  </si>
  <si>
    <t xml:space="preserve">Bidón de 20 l de fluido anticongelante, "VAILLANT".</t>
  </si>
  <si>
    <t xml:space="preserve">mt38vai542a</t>
  </si>
  <si>
    <t xml:space="preserve">Ud</t>
  </si>
  <si>
    <t xml:space="preserve">Resistencia eléctrica de 2,4 kW, "VAILLANT".</t>
  </si>
  <si>
    <t xml:space="preserve">mt38vai540a</t>
  </si>
  <si>
    <t xml:space="preserve">Ud</t>
  </si>
  <si>
    <t xml:space="preserve">Juego de tuberías flexibles para conexión de calentador solar térmico a interacumulador de A.C.S., de 10 m de longitud, "VAILLANT".</t>
  </si>
  <si>
    <t xml:space="preserve">mt38vai541a</t>
  </si>
  <si>
    <t xml:space="preserve">Ud</t>
  </si>
  <si>
    <t xml:space="preserve">Bomba de circulación solar, "VAILLANT".</t>
  </si>
  <si>
    <t xml:space="preserve">mt38vai543a</t>
  </si>
  <si>
    <t xml:space="preserve">Ud</t>
  </si>
  <si>
    <t xml:space="preserve">Kit de llenado para sistema de drenaje automático, "VAILLANT".</t>
  </si>
  <si>
    <t xml:space="preserve">mt38vai544a</t>
  </si>
  <si>
    <t xml:space="preserve">Ud</t>
  </si>
  <si>
    <t xml:space="preserve">Juego de racores acodados para la unión de las tuberías a el calentador solar térmico, "VAILLANT", de 10 mm de diámetro.</t>
  </si>
  <si>
    <t xml:space="preserve">mt38vai545a</t>
  </si>
  <si>
    <t xml:space="preserve">Ud</t>
  </si>
  <si>
    <t xml:space="preserve">Juego de racores rectos para la unión de las tuberías a el interacumulador de A.C.S., "VAILLANT", de 10 mm de diámetro.</t>
  </si>
  <si>
    <t xml:space="preserve">Subtotal materiales:</t>
  </si>
  <si>
    <t xml:space="preserve">Mano de obra</t>
  </si>
  <si>
    <t xml:space="preserve">mo009</t>
  </si>
  <si>
    <t xml:space="preserve">h</t>
  </si>
  <si>
    <t xml:space="preserve">Oficial 1ª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</si>
  <si>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</si>
  <si>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</si>
  <si>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</si>
  <si>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</si>
  <si>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</si>
  <si>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</si>
  <si>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</si>
  <si>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$ 20.368.823,73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</si>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</sst>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5.62" customWidth="1"/>
    <col min="5" max="5" width="9.52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1.82696e+007</v>
      </c>
      <c r="G10" s="12">
        <f ca="1">ROUND(INDIRECT(ADDRESS(ROW()+(0), COLUMN()+(-2), 1))*INDIRECT(ADDRESS(ROW()+(0), COLUMN()+(-1), 1)), 2)</f>
        <v>1.82696e+007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593695</v>
      </c>
      <c r="G11" s="12">
        <f ca="1">ROUND(INDIRECT(ADDRESS(ROW()+(0), COLUMN()+(-2), 1))*INDIRECT(ADDRESS(ROW()+(0), COLUMN()+(-1), 1)), 2)</f>
        <v>1.18739e+006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2.7256e+006</v>
      </c>
      <c r="G12" s="12">
        <f ca="1">ROUND(INDIRECT(ADDRESS(ROW()+(0), COLUMN()+(-2), 1))*INDIRECT(ADDRESS(ROW()+(0), COLUMN()+(-1), 1)), 2)</f>
        <v>2.7256e+006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1.64615e+006</v>
      </c>
      <c r="G13" s="12">
        <f ca="1">ROUND(INDIRECT(ADDRESS(ROW()+(0), COLUMN()+(-2), 1))*INDIRECT(ADDRESS(ROW()+(0), COLUMN()+(-1), 1)), 2)</f>
        <v>1.64615e+006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1.48424e+006</v>
      </c>
      <c r="G14" s="12">
        <f ca="1">ROUND(INDIRECT(ADDRESS(ROW()+(0), COLUMN()+(-2), 1))*INDIRECT(ADDRESS(ROW()+(0), COLUMN()+(-1), 1)), 2)</f>
        <v>1.48424e+006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485750</v>
      </c>
      <c r="G15" s="12">
        <f ca="1">ROUND(INDIRECT(ADDRESS(ROW()+(0), COLUMN()+(-2), 1))*INDIRECT(ADDRESS(ROW()+(0), COLUMN()+(-1), 1)), 2)</f>
        <v>485750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161917</v>
      </c>
      <c r="G16" s="12">
        <f ca="1">ROUND(INDIRECT(ADDRESS(ROW()+(0), COLUMN()+(-2), 1))*INDIRECT(ADDRESS(ROW()+(0), COLUMN()+(-1), 1)), 2)</f>
        <v>161917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3">
        <v>1</v>
      </c>
      <c r="F17" s="14">
        <v>161917</v>
      </c>
      <c r="G17" s="14">
        <f ca="1">ROUND(INDIRECT(ADDRESS(ROW()+(0), COLUMN()+(-2), 1))*INDIRECT(ADDRESS(ROW()+(0), COLUMN()+(-1), 1)), 2)</f>
        <v>161917</v>
      </c>
    </row>
    <row r="18" spans="1:7" ht="13.50" thickBot="1" customHeight="1">
      <c r="A18" s="15"/>
      <c r="B18" s="15"/>
      <c r="C18" s="15"/>
      <c r="D18" s="15"/>
      <c r="E18" s="9" t="s">
        <v>36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2.61226e+007</v>
      </c>
    </row>
    <row r="19" spans="1:7" ht="13.50" thickBot="1" customHeight="1">
      <c r="A19" s="15">
        <v>2</v>
      </c>
      <c r="B19" s="15"/>
      <c r="C19" s="15"/>
      <c r="D19" s="18" t="s">
        <v>37</v>
      </c>
      <c r="E19" s="18"/>
      <c r="F19" s="15"/>
      <c r="G19" s="15"/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3.386</v>
      </c>
      <c r="F20" s="12">
        <v>26179.2</v>
      </c>
      <c r="G20" s="12">
        <f ca="1">ROUND(INDIRECT(ADDRESS(ROW()+(0), COLUMN()+(-2), 1))*INDIRECT(ADDRESS(ROW()+(0), COLUMN()+(-1), 1)), 2)</f>
        <v>88642.7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3.386</v>
      </c>
      <c r="F21" s="14">
        <v>19008.4</v>
      </c>
      <c r="G21" s="14">
        <f ca="1">ROUND(INDIRECT(ADDRESS(ROW()+(0), COLUMN()+(-2), 1))*INDIRECT(ADDRESS(ROW()+(0), COLUMN()+(-1), 1)), 2)</f>
        <v>64362.5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1))), 2)</f>
        <v>153005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9"/>
      <c r="B24" s="19"/>
      <c r="C24" s="20" t="s">
        <v>46</v>
      </c>
      <c r="D24" s="19" t="s">
        <v>47</v>
      </c>
      <c r="E24" s="13">
        <v>2</v>
      </c>
      <c r="F24" s="14">
        <f ca="1">ROUND(SUM(INDIRECT(ADDRESS(ROW()+(-2), COLUMN()+(1), 1)),INDIRECT(ADDRESS(ROW()+(-6), COLUMN()+(1), 1))), 2)</f>
        <v>2.62756e+007</v>
      </c>
      <c r="G24" s="14">
        <f ca="1">ROUND(INDIRECT(ADDRESS(ROW()+(0), COLUMN()+(-2), 1))*INDIRECT(ADDRESS(ROW()+(0), COLUMN()+(-1), 1))/100, 2)</f>
        <v>525511</v>
      </c>
    </row>
    <row r="25" spans="1:7" ht="13.50" thickBot="1" customHeight="1">
      <c r="A25" s="21" t="s">
        <v>48</v>
      </c>
      <c r="B25" s="21"/>
      <c r="C25" s="22"/>
      <c r="D25" s="23"/>
      <c r="E25" s="24" t="s">
        <v>49</v>
      </c>
      <c r="F25" s="25"/>
      <c r="G25" s="26">
        <f ca="1">ROUND(SUM(INDIRECT(ADDRESS(ROW()+(-1), COLUMN()+(0), 1)),INDIRECT(ADDRESS(ROW()+(-3), COLUMN()+(0), 1)),INDIRECT(ADDRESS(ROW()+(-7), COLUMN()+(0), 1))), 2)</f>
        <v>2.68011e+007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