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<sst xmlns="http://schemas.openxmlformats.org/spreadsheetml/2006/main" count="35" uniqueCount="35">
  <si>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</si>
  <si>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TPH080</t>
  </si>
  <si>
    <t xml:space="preserve">Ud</t>
  </si>
  <si>
    <t xml:space="preserve">Bolardo flexible fijo, de caucho.</t>
  </si>
  <si>
    <r>
      <rPr>
        <sz val="8.25"/>
        <color rgb="FF000000"/>
        <rFont val="Arial"/>
        <family val="2"/>
      </rPr>
      <t xml:space="preserve">Bolardo flexible fijo, de 100 cm de altura y 9 cm de diámetro, de caucho, con pintura de color negro resistente a los rayos ultravioleta, fijado a una base de concreto f'c=210 kg/cm² (21 MPa), clase de exposición F0 S0 P0 C0, tamaño máximo del agregado 19 mm, manejabilidad plástica con mortero cementoso de fraguado rápido, Webertec Trafic "WEBER", color negro, compuesto de cemento, humo de sílice, fibras de acero, aditivos especiales y agregados seleccionados, con una resistencia a compresión a 28 días mayor o igual a 30 N/mm², y elementos de anclaje.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</si>
  <si>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</si>
  <si>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</si>
  <si>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</si>
  <si>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</si>
  <si>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</si>
  <si>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</si>
  <si>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</si>
  <si>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mt52mug340a</t>
  </si>
  <si>
    <t xml:space="preserve">Ud</t>
  </si>
  <si>
    <t xml:space="preserve">Bolardo flexible fijo, de 100 cm de altura y 9 cm de diámetro, de caucho, con pintura de color negro resistente a los rayos ultravioleta, incluso pernos de anclaje.</t>
  </si>
  <si>
    <t xml:space="preserve">mt10hmf050qde</t>
  </si>
  <si>
    <t xml:space="preserve">m³</t>
  </si>
  <si>
    <t xml:space="preserve">Concreto simple f'c=210 kg/cm² (21 MPa), clase de exposición F0 S0 P0 C0, tamaño máximo del agregado 19 mm, manejabilidad blanda, fabricado en planta, según NSR-10 y ACI 318.</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</si>
  <si>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</si>
  <si>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</si>
  <si>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concreto en áreas de tráfico rodado.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</si>
  <si>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</si>
  <si>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</si>
  <si>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</si>
  <si>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</si>
  <si>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</si>
  <si>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</si>
  <si>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</si>
  <si>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</si>
  <si>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</si>
  <si>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</si>
  <si>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</si>
  <si>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</si>
  <si>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$ 207.281,72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</si>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</sst>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346445</v>
      </c>
      <c r="G10" s="12">
        <f ca="1">ROUND(INDIRECT(ADDRESS(ROW()+(0), COLUMN()+(-2), 1))*INDIRECT(ADDRESS(ROW()+(0), COLUMN()+(-1), 1)), 2)</f>
        <v>346445</v>
      </c>
    </row>
    <row r="11" spans="1:7" ht="34.50" thickBot="1" customHeight="1">
      <c r="A11" s="1" t="s">
        <v>15</v>
      </c>
      <c r="B11" s="1"/>
      <c r="C11" s="10" t="s">
        <v>16</v>
      </c>
      <c r="D11" s="1" t="s">
        <v>17</v>
      </c>
      <c r="E11" s="11">
        <v>0.25</v>
      </c>
      <c r="F11" s="12">
        <v>326424</v>
      </c>
      <c r="G11" s="12">
        <f ca="1">ROUND(INDIRECT(ADDRESS(ROW()+(0), COLUMN()+(-2), 1))*INDIRECT(ADDRESS(ROW()+(0), COLUMN()+(-1), 1)), 2)</f>
        <v>81606.1</v>
      </c>
    </row>
    <row r="12" spans="1:7" ht="55.50" thickBot="1" customHeight="1">
      <c r="A12" s="1" t="s">
        <v>18</v>
      </c>
      <c r="B12" s="1"/>
      <c r="C12" s="10" t="s">
        <v>19</v>
      </c>
      <c r="D12" s="1" t="s">
        <v>20</v>
      </c>
      <c r="E12" s="13">
        <v>0.2</v>
      </c>
      <c r="F12" s="14">
        <v>3190.68</v>
      </c>
      <c r="G12" s="14">
        <f ca="1">ROUND(INDIRECT(ADDRESS(ROW()+(0), COLUMN()+(-2), 1))*INDIRECT(ADDRESS(ROW()+(0), COLUMN()+(-1), 1)), 2)</f>
        <v>638.14</v>
      </c>
    </row>
    <row r="13" spans="1:7" ht="13.50" thickBot="1" customHeight="1">
      <c r="A13" s="15"/>
      <c r="B13" s="15"/>
      <c r="C13" s="15"/>
      <c r="D13" s="15"/>
      <c r="E13" s="9" t="s">
        <v>21</v>
      </c>
      <c r="F13" s="9"/>
      <c r="G13" s="17">
        <f ca="1">ROUND(SUM(INDIRECT(ADDRESS(ROW()+(-1), COLUMN()+(0), 1)),INDIRECT(ADDRESS(ROW()+(-2), COLUMN()+(0), 1)),INDIRECT(ADDRESS(ROW()+(-3), COLUMN()+(0), 1))), 2)</f>
        <v>428689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0.745</v>
      </c>
      <c r="F15" s="12">
        <v>25476.9</v>
      </c>
      <c r="G15" s="12">
        <f ca="1">ROUND(INDIRECT(ADDRESS(ROW()+(0), COLUMN()+(-2), 1))*INDIRECT(ADDRESS(ROW()+(0), COLUMN()+(-1), 1)), 2)</f>
        <v>18980.3</v>
      </c>
    </row>
    <row r="16" spans="1:7" ht="13.50" thickBot="1" customHeight="1">
      <c r="A16" s="1" t="s">
        <v>26</v>
      </c>
      <c r="B16" s="1"/>
      <c r="C16" s="10" t="s">
        <v>27</v>
      </c>
      <c r="D16" s="1" t="s">
        <v>28</v>
      </c>
      <c r="E16" s="13">
        <v>0.745</v>
      </c>
      <c r="F16" s="14">
        <v>19044.7</v>
      </c>
      <c r="G16" s="14">
        <f ca="1">ROUND(INDIRECT(ADDRESS(ROW()+(0), COLUMN()+(-2), 1))*INDIRECT(ADDRESS(ROW()+(0), COLUMN()+(-1), 1)), 2)</f>
        <v>14188.3</v>
      </c>
    </row>
    <row r="17" spans="1:7" ht="13.50" thickBot="1" customHeight="1">
      <c r="A17" s="15"/>
      <c r="B17" s="15"/>
      <c r="C17" s="15"/>
      <c r="D17" s="15"/>
      <c r="E17" s="9" t="s">
        <v>29</v>
      </c>
      <c r="F17" s="9"/>
      <c r="G17" s="17">
        <f ca="1">ROUND(SUM(INDIRECT(ADDRESS(ROW()+(-1), COLUMN()+(0), 1)),INDIRECT(ADDRESS(ROW()+(-2), COLUMN()+(0), 1))), 2)</f>
        <v>33168.6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461858</v>
      </c>
      <c r="G19" s="14">
        <f ca="1">ROUND(INDIRECT(ADDRESS(ROW()+(0), COLUMN()+(-2), 1))*INDIRECT(ADDRESS(ROW()+(0), COLUMN()+(-1), 1))/100, 2)</f>
        <v>9237.15</v>
      </c>
    </row>
    <row r="20" spans="1:7" ht="13.50" thickBot="1" customHeight="1">
      <c r="A20" s="21" t="s">
        <v>33</v>
      </c>
      <c r="B20" s="21"/>
      <c r="C20" s="22"/>
      <c r="D20" s="23"/>
      <c r="E20" s="24" t="s">
        <v>34</v>
      </c>
      <c r="F20" s="25"/>
      <c r="G20" s="26">
        <f ca="1">ROUND(SUM(INDIRECT(ADDRESS(ROW()+(-1), COLUMN()+(0), 1)),INDIRECT(ADDRESS(ROW()+(-3), COLUMN()+(0), 1)),INDIRECT(ADDRESS(ROW()+(-7), COLUMN()+(0), 1))), 2)</f>
        <v>471095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