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<sst xmlns="http://schemas.openxmlformats.org/spreadsheetml/2006/main" count="85" uniqueCount="85">
  <si>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</si>
  <si>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QDB022</t>
  </si>
  <si>
    <t xml:space="preserve">m²</t>
  </si>
  <si>
    <t xml:space="preserve">Cubierta plana no transitable, no ventilada, con grava, tipo invertida. Impermeabilización con mantos asfálticos, tipo bicapa.</t>
  </si>
  <si>
    <r>
      <rPr>
        <sz val="8.25"/>
        <color rgb="FF000000"/>
        <rFont val="Arial"/>
        <family val="2"/>
      </rPr>
      <t xml:space="preserve">Cubierta plana no transitable, no ventilada, con grava, tipo invertida, pendiente del 1% al 5%.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bicapa, adherida, compuesta por manto de betún modificado con elastómero SBS, de 2,5 mm de espesor, con armadura de fieltro de fibra de vidrio de 60 g/m², previa imprimación con emulsión asfáltica aniónica con cargas, y manto de betún modificado con elastómero SBS, de 2,5 mm de espesor, con armadura de fieltro de poliéster no tejido de 160 g/m² adherido al anterior con soplete, sin coincidir sus juntas;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Capa de cantos rodados lavados, con un espesor medio de 10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</si>
  <si>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</si>
  <si>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</si>
  <si>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</si>
  <si>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</si>
  <si>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</si>
  <si>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</si>
  <si>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</si>
  <si>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</si>
  <si>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</si>
  <si>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</si>
  <si>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</si>
  <si>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</si>
  <si>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</si>
  <si>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</si>
  <si>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</si>
  <si>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</si>
  <si>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</si>
  <si>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</si>
  <si>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</si>
  <si>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</si>
  <si>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</si>
  <si>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</si>
  <si>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</si>
  <si>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</si>
  <si>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</si>
  <si>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</si>
  <si>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</si>
  <si>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</si>
  <si>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mt14lba010c</t>
  </si>
  <si>
    <t xml:space="preserve">m²</t>
  </si>
  <si>
    <t xml:space="preserve">Manto de betún modificado con elastómero SBS, de 2,5 mm de espesor, masa nominal 3 kg/m², con armadura de fieltro de poliéster no tejido de 160 g/m², de superficie no protegida.</t>
  </si>
  <si>
    <t xml:space="preserve">mt14lba010a</t>
  </si>
  <si>
    <t xml:space="preserve">m²</t>
  </si>
  <si>
    <t xml:space="preserve">Manto de betún modificado con elastómero SBS,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</si>
  <si>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</si>
  <si>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</si>
  <si>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</si>
  <si>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</si>
  <si>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</si>
  <si>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</si>
  <si>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</si>
  <si>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</si>
  <si>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</si>
  <si>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</si>
  <si>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</si>
  <si>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</si>
  <si>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</si>
  <si>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</si>
  <si>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</si>
  <si>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</si>
  <si>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</si>
  <si>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</si>
  <si>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</si>
  <si>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</si>
  <si>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</si>
  <si>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</si>
  <si>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</si>
  <si>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</si>
  <si>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</si>
  <si>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</si>
  <si>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</si>
  <si>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</si>
  <si>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</si>
  <si>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</si>
  <si>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</si>
  <si>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</si>
  <si>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</si>
  <si>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</si>
  <si>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</si>
  <si>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</si>
  <si>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</si>
  <si>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</si>
  <si>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</si>
  <si>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</si>
  <si>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</si>
  <si>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</si>
  <si>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</si>
  <si>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</si>
  <si>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$ 43.504,16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</si>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</sst>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106.42" customWidth="1"/>
    <col min="5" max="5" width="205.70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39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373525</v>
      </c>
      <c r="H11" s="12">
        <f ca="1">ROUND(INDIRECT(ADDRESS(ROW()+(0), COLUMN()+(-2), 1))*INDIRECT(ADDRESS(ROW()+(0), COLUMN()+(-1), 1)), 2)</f>
        <v>37352.5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3281.16</v>
      </c>
      <c r="H14" s="12">
        <f ca="1">ROUND(INDIRECT(ADDRESS(ROW()+(0), COLUMN()+(-2), 1))*INDIRECT(ADDRESS(ROW()+(0), COLUMN()+(-1), 1)), 2)</f>
        <v>26.25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45136</v>
      </c>
      <c r="H15" s="12">
        <f ca="1">ROUND(INDIRECT(ADDRESS(ROW()+(0), COLUMN()+(-2), 1))*INDIRECT(ADDRESS(ROW()+(0), COLUMN()+(-1), 1)), 2)</f>
        <v>2933.84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483.43</v>
      </c>
      <c r="H16" s="12">
        <f ca="1">ROUND(INDIRECT(ADDRESS(ROW()+(0), COLUMN()+(-2), 1))*INDIRECT(ADDRESS(ROW()+(0), COLUMN()+(-1), 1)), 2)</f>
        <v>4834.3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29893.6</v>
      </c>
      <c r="H17" s="12">
        <f ca="1">ROUND(INDIRECT(ADDRESS(ROW()+(0), COLUMN()+(-2), 1))*INDIRECT(ADDRESS(ROW()+(0), COLUMN()+(-1), 1)), 2)</f>
        <v>32883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25914.8</v>
      </c>
      <c r="H18" s="12">
        <f ca="1">ROUND(INDIRECT(ADDRESS(ROW()+(0), COLUMN()+(-2), 1))*INDIRECT(ADDRESS(ROW()+(0), COLUMN()+(-1), 1)), 2)</f>
        <v>28506.3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0.3</v>
      </c>
      <c r="G19" s="12">
        <v>17800</v>
      </c>
      <c r="H19" s="12">
        <f ca="1">ROUND(INDIRECT(ADDRESS(ROW()+(0), COLUMN()+(-2), 1))*INDIRECT(ADDRESS(ROW()+(0), COLUMN()+(-1), 1)), 2)</f>
        <v>5340.02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3664.72</v>
      </c>
      <c r="H20" s="12">
        <f ca="1">ROUND(INDIRECT(ADDRESS(ROW()+(0), COLUMN()+(-2), 1))*INDIRECT(ADDRESS(ROW()+(0), COLUMN()+(-1), 1)), 2)</f>
        <v>3847.96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45953.2</v>
      </c>
      <c r="H21" s="12">
        <f ca="1">ROUND(INDIRECT(ADDRESS(ROW()+(0), COLUMN()+(-2), 1))*INDIRECT(ADDRESS(ROW()+(0), COLUMN()+(-1), 1)), 2)</f>
        <v>48250.9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5025.9</v>
      </c>
      <c r="H22" s="12">
        <f ca="1">ROUND(INDIRECT(ADDRESS(ROW()+(0), COLUMN()+(-2), 1))*INDIRECT(ADDRESS(ROW()+(0), COLUMN()+(-1), 1)), 2)</f>
        <v>5277.2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3">
        <v>0.18</v>
      </c>
      <c r="G23" s="14">
        <v>54288.5</v>
      </c>
      <c r="H23" s="14">
        <f ca="1">ROUND(INDIRECT(ADDRESS(ROW()+(0), COLUMN()+(-2), 1))*INDIRECT(ADDRESS(ROW()+(0), COLUMN()+(-1), 1)), 2)</f>
        <v>9771.94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183593</v>
      </c>
    </row>
    <row r="25" spans="1:8" ht="13.50" thickBot="1" customHeight="1">
      <c r="A25" s="15">
        <v>2</v>
      </c>
      <c r="B25" s="15"/>
      <c r="C25" s="15"/>
      <c r="D25" s="18" t="s">
        <v>55</v>
      </c>
      <c r="E25" s="18"/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3">
        <v>0.028</v>
      </c>
      <c r="G26" s="14">
        <v>8706.88</v>
      </c>
      <c r="H26" s="14">
        <f ca="1">ROUND(INDIRECT(ADDRESS(ROW()+(0), COLUMN()+(-2), 1))*INDIRECT(ADDRESS(ROW()+(0), COLUMN()+(-1), 1)), 2)</f>
        <v>243.79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243.79</v>
      </c>
    </row>
    <row r="28" spans="1:8" ht="13.50" thickBot="1" customHeight="1">
      <c r="A28" s="15">
        <v>3</v>
      </c>
      <c r="B28" s="15"/>
      <c r="C28" s="15"/>
      <c r="D28" s="18" t="s">
        <v>60</v>
      </c>
      <c r="E28" s="18"/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0.186</v>
      </c>
      <c r="G29" s="12">
        <v>25476.9</v>
      </c>
      <c r="H29" s="12">
        <f ca="1">ROUND(INDIRECT(ADDRESS(ROW()+(0), COLUMN()+(-2), 1))*INDIRECT(ADDRESS(ROW()+(0), COLUMN()+(-1), 1)), 2)</f>
        <v>4738.71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0.632</v>
      </c>
      <c r="G30" s="12">
        <v>18348.8</v>
      </c>
      <c r="H30" s="12">
        <f ca="1">ROUND(INDIRECT(ADDRESS(ROW()+(0), COLUMN()+(-2), 1))*INDIRECT(ADDRESS(ROW()+(0), COLUMN()+(-1), 1)), 2)</f>
        <v>11596.4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0.237</v>
      </c>
      <c r="G31" s="12">
        <v>25476.9</v>
      </c>
      <c r="H31" s="12">
        <f ca="1">ROUND(INDIRECT(ADDRESS(ROW()+(0), COLUMN()+(-2), 1))*INDIRECT(ADDRESS(ROW()+(0), COLUMN()+(-1), 1)), 2)</f>
        <v>6038.03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0.237</v>
      </c>
      <c r="G32" s="12">
        <v>19044.7</v>
      </c>
      <c r="H32" s="12">
        <f ca="1">ROUND(INDIRECT(ADDRESS(ROW()+(0), COLUMN()+(-2), 1))*INDIRECT(ADDRESS(ROW()+(0), COLUMN()+(-1), 1)), 2)</f>
        <v>4513.58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0.056</v>
      </c>
      <c r="G33" s="12">
        <v>26179.2</v>
      </c>
      <c r="H33" s="12">
        <f ca="1">ROUND(INDIRECT(ADDRESS(ROW()+(0), COLUMN()+(-2), 1))*INDIRECT(ADDRESS(ROW()+(0), COLUMN()+(-1), 1)), 2)</f>
        <v>1466.03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3">
        <v>0.056</v>
      </c>
      <c r="G34" s="14">
        <v>19044.7</v>
      </c>
      <c r="H34" s="14">
        <f ca="1">ROUND(INDIRECT(ADDRESS(ROW()+(0), COLUMN()+(-2), 1))*INDIRECT(ADDRESS(ROW()+(0), COLUMN()+(-1), 1)), 2)</f>
        <v>1066.5</v>
      </c>
    </row>
    <row r="35" spans="1:8" ht="13.50" thickBot="1" customHeight="1">
      <c r="A35" s="15"/>
      <c r="B35" s="15"/>
      <c r="C35" s="15"/>
      <c r="D35" s="15"/>
      <c r="E35" s="15"/>
      <c r="F35" s="9" t="s">
        <v>79</v>
      </c>
      <c r="G35" s="9"/>
      <c r="H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29419.3</v>
      </c>
    </row>
    <row r="36" spans="1:8" ht="13.50" thickBot="1" customHeight="1">
      <c r="A36" s="15">
        <v>4</v>
      </c>
      <c r="B36" s="15"/>
      <c r="C36" s="15"/>
      <c r="D36" s="18" t="s">
        <v>80</v>
      </c>
      <c r="E36" s="18"/>
      <c r="F36" s="18"/>
      <c r="G36" s="15"/>
      <c r="H36" s="15"/>
    </row>
    <row r="37" spans="1:8" ht="13.50" thickBot="1" customHeight="1">
      <c r="A37" s="19"/>
      <c r="B37" s="19"/>
      <c r="C37" s="20" t="s">
        <v>81</v>
      </c>
      <c r="D37" s="19" t="s">
        <v>82</v>
      </c>
      <c r="E37" s="19"/>
      <c r="F37" s="13">
        <v>2</v>
      </c>
      <c r="G37" s="14">
        <f ca="1">ROUND(SUM(INDIRECT(ADDRESS(ROW()+(-2), COLUMN()+(1), 1)),INDIRECT(ADDRESS(ROW()+(-10), COLUMN()+(1), 1)),INDIRECT(ADDRESS(ROW()+(-13), COLUMN()+(1), 1))), 2)</f>
        <v>213256</v>
      </c>
      <c r="H37" s="14">
        <f ca="1">ROUND(INDIRECT(ADDRESS(ROW()+(0), COLUMN()+(-2), 1))*INDIRECT(ADDRESS(ROW()+(0), COLUMN()+(-1), 1))/100, 2)</f>
        <v>4265.11</v>
      </c>
    </row>
    <row r="38" spans="1:8" ht="13.50" thickBot="1" customHeight="1">
      <c r="A38" s="21" t="s">
        <v>83</v>
      </c>
      <c r="B38" s="21"/>
      <c r="C38" s="22"/>
      <c r="D38" s="23"/>
      <c r="E38" s="23"/>
      <c r="F38" s="24" t="s">
        <v>84</v>
      </c>
      <c r="G38" s="25"/>
      <c r="H38" s="26">
        <f ca="1">ROUND(SUM(INDIRECT(ADDRESS(ROW()+(-1), COLUMN()+(0), 1)),INDIRECT(ADDRESS(ROW()+(-3), COLUMN()+(0), 1)),INDIRECT(ADDRESS(ROW()+(-11), COLUMN()+(0), 1)),INDIRECT(ADDRESS(ROW()+(-14), COLUMN()+(0), 1))), 2)</f>
        <v>217521</v>
      </c>
    </row>
  </sheetData>
  <mergeCells count="68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F24:G24"/>
    <mergeCell ref="A25:B25"/>
    <mergeCell ref="D25:F25"/>
    <mergeCell ref="A26:B26"/>
    <mergeCell ref="D26:E26"/>
    <mergeCell ref="A27:B27"/>
    <mergeCell ref="D27:E27"/>
    <mergeCell ref="F27:G27"/>
    <mergeCell ref="A28:B28"/>
    <mergeCell ref="D28:F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F35:G35"/>
    <mergeCell ref="A36:B36"/>
    <mergeCell ref="D36:F36"/>
    <mergeCell ref="A37:B37"/>
    <mergeCell ref="D37:E37"/>
    <mergeCell ref="A38:E38"/>
    <mergeCell ref="F38:G38"/>
  </mergeCells>
  <pageMargins left="0.147638" right="0.147638" top="0.206693" bottom="0.206693" header="0.0" footer="0.0"/>
  <pageSetup paperSize="9" orientation="portrait"/>
  <rowBreaks count="0" manualBreakCount="0">
    </rowBreaks>
</worksheet>
</file>