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<sst xmlns="http://schemas.openxmlformats.org/spreadsheetml/2006/main" count="40" uniqueCount="40">
  <si>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</si>
  <si>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REG230</t>
  </si>
  <si>
    <t xml:space="preserve">m</t>
  </si>
  <si>
    <t xml:space="preserve">Revestimiento de peldaño de escalera exterior, con piezas de gres rústico. Colocación en capa fina.</t>
  </si>
  <si>
    <r>
      <rPr>
        <sz val="8.25"/>
        <color rgb="FF000000"/>
        <rFont val="Arial"/>
        <family val="2"/>
      </rPr>
      <t xml:space="preserve">Revestimiento de peldaño de escalera exterior, con piezas de gres rústico, formado por huella con canto redondeado, y tabica, gama media, capacidad de absorción de agua E&lt;3%, con resistencia al deslizamiento alta. COLOCACIÓN: en capa fina y mediante encolado simple con adhesivo cementoso de fraguado normal, de altas prestaciones, C1 T, con deslizamiento reducido Webercol Dur "WEBER", color gris. REJUNTADO: con mortero de juntas cementoso mejorado, tipo CG2 W A, con absorción de agua reducida y resistencia elevada a la abrasión, Webercolor Premium "WEBER",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</si>
  <si>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</si>
  <si>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</si>
  <si>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</si>
  <si>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</si>
  <si>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</si>
  <si>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</si>
  <si>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</si>
  <si>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mt09mcw010d</t>
  </si>
  <si>
    <t xml:space="preserve">kg</t>
  </si>
  <si>
    <t xml:space="preserve">Adhesivo cementoso de fraguado normal, de altas prestaciones, C1 T, con deslizamiento reducido Webercol Dur "WEBER", color gris, a base de cemento gris, resina sintética, agregados silíceos y calcáreos y aditivos orgánicos e inorgánicos, con resistencia a la inmersión en agua.</t>
  </si>
  <si>
    <t xml:space="preserve">mt18bdr105ud</t>
  </si>
  <si>
    <t xml:space="preserve">m</t>
  </si>
  <si>
    <t xml:space="preserve">Huella de gres rústico con canto redondeado, gama media, capacidad de absorción de agua E&lt;3%, con resistencia al deslizamiento alta; determinación de la resistencia a la helada, según ISO 10545-12; determinación de la resistencia al choque térmico, según ISO 10545-9.</t>
  </si>
  <si>
    <t xml:space="preserve">mt18bdr106Bd</t>
  </si>
  <si>
    <t xml:space="preserve">m</t>
  </si>
  <si>
    <t xml:space="preserve">Tabica de gres rústico, gama media, capacidad de absorción de agua E&lt;3%; determinación de la resistencia a la helada, según ISO 10545-12; determinación de la resistencia al choque térmico, según ISO 10545-9.</t>
  </si>
  <si>
    <t xml:space="preserve">mt18acc100a</t>
  </si>
  <si>
    <t xml:space="preserve">Ud</t>
  </si>
  <si>
    <t xml:space="preserve">Kit de crucetas de PVC para garantizar un espesor de las juntas entre piezas de entre 1 y 20 mm, en revestimientos y pisos cerámicos.</t>
  </si>
  <si>
    <t xml:space="preserve">mt09mcw050ia</t>
  </si>
  <si>
    <t xml:space="preserve">kg</t>
  </si>
  <si>
    <t xml:space="preserve">Mortero de juntas cementoso mejorado, tipo CG2 W A, con absorción de agua reducida y resistencia elevada a la abrasión, Webercolor Premium "WEBER", color Blanco, compuesto de cementos especiales, resina, agregados silíceos, aditivos hidrofugantes y aditivos orgánicos e inorgánicos específicos, con muy bajo contenido de sustancias orgánicas volátiles (VOC), con tecnología Protect³ y Pure Clean, bactericida, antimoho y antiverdín, repelente del agua y la suciedad, de fraguado y endurecimiento rápido, con efecto preventivo de las eflorescencias, con alta resistencia a los agentes químicos, flexible e impermeable al agua, para rejuntado de todo tipo de piezas cerámicas, piedras naturales y terrazo, para juntas de hasta 15 mm.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</si>
  <si>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</si>
  <si>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</si>
  <si>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</si>
  <si>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</si>
  <si>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1ª colocador de pisos.</t>
  </si>
  <si>
    <t xml:space="preserve">mo061</t>
  </si>
  <si>
    <t xml:space="preserve">h</t>
  </si>
  <si>
    <t xml:space="preserve">Ayudante 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</si>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</sst>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82" customWidth="1"/>
    <col min="4" max="4" width="70.55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1.35</v>
      </c>
      <c r="F10" s="12">
        <v>705.61</v>
      </c>
      <c r="G10" s="12">
        <f ca="1">ROUND(INDIRECT(ADDRESS(ROW()+(0), COLUMN()+(-2), 1))*INDIRECT(ADDRESS(ROW()+(0), COLUMN()+(-1), 1)), 2)</f>
        <v>952.57</v>
      </c>
    </row>
    <row r="11" spans="1:7" ht="45.00" thickBot="1" customHeight="1">
      <c r="A11" s="1" t="s">
        <v>15</v>
      </c>
      <c r="B11" s="1"/>
      <c r="C11" s="10" t="s">
        <v>16</v>
      </c>
      <c r="D11" s="1" t="s">
        <v>17</v>
      </c>
      <c r="E11" s="11">
        <v>1.05</v>
      </c>
      <c r="F11" s="12">
        <v>48963</v>
      </c>
      <c r="G11" s="12">
        <f ca="1">ROUND(INDIRECT(ADDRESS(ROW()+(0), COLUMN()+(-2), 1))*INDIRECT(ADDRESS(ROW()+(0), COLUMN()+(-1), 1)), 2)</f>
        <v>51411.1</v>
      </c>
    </row>
    <row r="12" spans="1:7" ht="34.50" thickBot="1" customHeight="1">
      <c r="A12" s="1" t="s">
        <v>18</v>
      </c>
      <c r="B12" s="1"/>
      <c r="C12" s="10" t="s">
        <v>19</v>
      </c>
      <c r="D12" s="1" t="s">
        <v>20</v>
      </c>
      <c r="E12" s="11">
        <v>1.05</v>
      </c>
      <c r="F12" s="12">
        <v>16545.2</v>
      </c>
      <c r="G12" s="12">
        <f ca="1">ROUND(INDIRECT(ADDRESS(ROW()+(0), COLUMN()+(-2), 1))*INDIRECT(ADDRESS(ROW()+(0), COLUMN()+(-1), 1)), 2)</f>
        <v>17372.4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0.047</v>
      </c>
      <c r="F13" s="12">
        <v>6456.66</v>
      </c>
      <c r="G13" s="12">
        <f ca="1">ROUND(INDIRECT(ADDRESS(ROW()+(0), COLUMN()+(-2), 1))*INDIRECT(ADDRESS(ROW()+(0), COLUMN()+(-1), 1)), 2)</f>
        <v>303.46</v>
      </c>
    </row>
    <row r="14" spans="1:7" ht="108.00" thickBot="1" customHeight="1">
      <c r="A14" s="1" t="s">
        <v>24</v>
      </c>
      <c r="B14" s="1"/>
      <c r="C14" s="10" t="s">
        <v>25</v>
      </c>
      <c r="D14" s="1" t="s">
        <v>26</v>
      </c>
      <c r="E14" s="13">
        <v>0.042</v>
      </c>
      <c r="F14" s="14">
        <v>4782.39</v>
      </c>
      <c r="G14" s="14">
        <f ca="1">ROUND(INDIRECT(ADDRESS(ROW()+(0), COLUMN()+(-2), 1))*INDIRECT(ADDRESS(ROW()+(0), COLUMN()+(-1), 1)), 2)</f>
        <v>200.86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70240.5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0.677</v>
      </c>
      <c r="F17" s="12">
        <v>27792.3</v>
      </c>
      <c r="G17" s="12">
        <f ca="1">ROUND(INDIRECT(ADDRESS(ROW()+(0), COLUMN()+(-2), 1))*INDIRECT(ADDRESS(ROW()+(0), COLUMN()+(-1), 1)), 2)</f>
        <v>18815.4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3">
        <v>0.339</v>
      </c>
      <c r="F18" s="14">
        <v>20774.2</v>
      </c>
      <c r="G18" s="14">
        <f ca="1">ROUND(INDIRECT(ADDRESS(ROW()+(0), COLUMN()+(-2), 1))*INDIRECT(ADDRESS(ROW()+(0), COLUMN()+(-1), 1)), 2)</f>
        <v>7042.44</v>
      </c>
    </row>
    <row r="19" spans="1:7" ht="13.50" thickBot="1" customHeight="1">
      <c r="A19" s="15"/>
      <c r="B19" s="15"/>
      <c r="C19" s="15"/>
      <c r="D19" s="15"/>
      <c r="E19" s="9" t="s">
        <v>35</v>
      </c>
      <c r="F19" s="9"/>
      <c r="G19" s="17">
        <f ca="1">ROUND(SUM(INDIRECT(ADDRESS(ROW()+(-1), COLUMN()+(0), 1)),INDIRECT(ADDRESS(ROW()+(-2), COLUMN()+(0), 1))), 2)</f>
        <v>25857.8</v>
      </c>
    </row>
    <row r="20" spans="1:7" ht="13.50" thickBot="1" customHeight="1">
      <c r="A20" s="15">
        <v>3</v>
      </c>
      <c r="B20" s="15"/>
      <c r="C20" s="15"/>
      <c r="D20" s="18" t="s">
        <v>36</v>
      </c>
      <c r="E20" s="18"/>
      <c r="F20" s="15"/>
      <c r="G20" s="15"/>
    </row>
    <row r="21" spans="1:7" ht="13.50" thickBot="1" customHeight="1">
      <c r="A21" s="19"/>
      <c r="B21" s="19"/>
      <c r="C21" s="20" t="s">
        <v>37</v>
      </c>
      <c r="D21" s="19" t="s">
        <v>38</v>
      </c>
      <c r="E21" s="13">
        <v>2</v>
      </c>
      <c r="F21" s="14">
        <f ca="1">ROUND(SUM(INDIRECT(ADDRESS(ROW()+(-2), COLUMN()+(1), 1)),INDIRECT(ADDRESS(ROW()+(-6), COLUMN()+(1), 1))), 2)</f>
        <v>96098.3</v>
      </c>
      <c r="G21" s="14">
        <f ca="1">ROUND(INDIRECT(ADDRESS(ROW()+(0), COLUMN()+(-2), 1))*INDIRECT(ADDRESS(ROW()+(0), COLUMN()+(-1), 1))/100, 2)</f>
        <v>1921.97</v>
      </c>
    </row>
    <row r="22" spans="1:7" ht="13.50" thickBot="1" customHeight="1">
      <c r="A22" s="8"/>
      <c r="B22" s="8"/>
      <c r="C22" s="8"/>
      <c r="D22" s="8"/>
      <c r="E22" s="21" t="s">
        <v>39</v>
      </c>
      <c r="F22" s="21"/>
      <c r="G22" s="22">
        <f ca="1">ROUND(SUM(INDIRECT(ADDRESS(ROW()+(-1), COLUMN()+(0), 1)),INDIRECT(ADDRESS(ROW()+(-3), COLUMN()+(0), 1)),INDIRECT(ADDRESS(ROW()+(-7), COLUMN()+(0), 1))), 2)</f>
        <v>98020.2</v>
      </c>
    </row>
  </sheetData>
  <mergeCells count="24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A19:B19"/>
    <mergeCell ref="E19:F19"/>
    <mergeCell ref="A20:B20"/>
    <mergeCell ref="D20:E20"/>
    <mergeCell ref="A21:B21"/>
    <mergeCell ref="A22:B22"/>
    <mergeCell ref="E22:F22"/>
  </mergeCells>
  <pageMargins left="0.147638" right="0.147638" top="0.206693" bottom="0.206693" header="0.0" footer="0.0"/>
  <pageSetup paperSize="9" orientation="portrait"/>
  <rowBreaks count="0" manualBreakCount="0">
    </rowBreaks>
</worksheet>
</file>