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<sst xmlns="http://schemas.openxmlformats.org/spreadsheetml/2006/main" count="100" uniqueCount="100">
  <si>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</si>
  <si>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QAD022</t>
  </si>
  <si>
    <t xml:space="preserve">m²</t>
  </si>
  <si>
    <t xml:space="preserve">Cubierta plana transitable, no ventilada, con piso fijo, tipo invertida, para uso deportivo. Impermeabilización con mantos asfálticos, tipo bicapa.</t>
  </si>
  <si>
    <r>
      <rPr>
        <sz val="8.25"/>
        <color rgb="FF000000"/>
        <rFont val="Arial"/>
        <family val="2"/>
      </rPr>
      <t xml:space="preserve">Cubierta plana transitable, no ventilada, con piso fijo, tipo invertida, pendiente del 1% al 5%, para uso deportivo.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bicapa, adherida, compuesta por manto de betún modificado con elastómero SBS, de 2,5 mm de espesor, con armadura de fieltro de fibra de vidrio de 60 g/m², previa imprimación con emulsión asfáltica aniónica con cargas, y manto de betún modificado con elastómero SBS, de 2,5 mm de espesor, con armadura de fieltro de poliéster no tejido de 160 g/m² adherido al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f'c=210 kg/cm² (21 MPa), clase de exposición F0 S0 P0 C0, tamaño máximo del agregado 19 mm, manejabilidad blanda de 10 cm de espesor, armado con malla electrosoldada tipo XX 131, 15x15 cm y Ø 5-5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</si>
  <si>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</si>
  <si>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</si>
  <si>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</si>
  <si>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</si>
  <si>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</si>
  <si>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</si>
  <si>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</si>
  <si>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</si>
  <si>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</si>
  <si>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</si>
  <si>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</si>
  <si>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</si>
  <si>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</si>
  <si>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</si>
  <si>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</si>
  <si>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</si>
  <si>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</si>
  <si>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</si>
  <si>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</si>
  <si>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</si>
  <si>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</si>
  <si>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</si>
  <si>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</si>
  <si>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</si>
  <si>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</si>
  <si>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</si>
  <si>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</si>
  <si>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</si>
  <si>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mt14lba010c</t>
  </si>
  <si>
    <t xml:space="preserve">m²</t>
  </si>
  <si>
    <t xml:space="preserve">Manto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</si>
  <si>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</si>
  <si>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</si>
  <si>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Manto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</si>
  <si>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</si>
  <si>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</si>
  <si>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</si>
  <si>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</si>
  <si>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</si>
  <si>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</si>
  <si>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</si>
  <si>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</si>
  <si>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</si>
  <si>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</si>
  <si>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</si>
  <si>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</si>
  <si>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</si>
  <si>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</si>
  <si>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</si>
  <si>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mt07ame050eda</t>
  </si>
  <si>
    <t xml:space="preserve">m²</t>
  </si>
  <si>
    <t xml:space="preserve">Malla electrosoldada tipo XX 131, 15x15 cm y Ø 5-5 mm, según NTC 5806 y ASTM A1064 / A1064M.</t>
  </si>
  <si>
    <t xml:space="preserve">mt10haf050qbi</t>
  </si>
  <si>
    <t xml:space="preserve">m³</t>
  </si>
  <si>
    <t xml:space="preserve">Concreto f'c=210 kg/cm² (21 MPa), clase de exposición F0 S0 P0 C0, tamaño máximo del agregado 19 mm, manejabilidad blanda, fabricado en planta, según NSR-10 y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</si>
  <si>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</si>
  <si>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</si>
  <si>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</si>
  <si>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</si>
  <si>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</si>
  <si>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</si>
  <si>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</si>
  <si>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</si>
  <si>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</si>
  <si>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</si>
  <si>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</si>
  <si>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</si>
  <si>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</si>
  <si>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</si>
  <si>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</si>
  <si>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</si>
  <si>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</si>
  <si>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</si>
  <si>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</si>
  <si>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</si>
  <si>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</si>
  <si>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</si>
  <si>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</si>
  <si>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</si>
  <si>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</si>
  <si>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</si>
  <si>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</si>
  <si>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</si>
  <si>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</si>
  <si>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</si>
  <si>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</si>
  <si>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</si>
  <si>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</si>
  <si>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</si>
  <si>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</si>
  <si>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</si>
  <si>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</si>
  <si>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</si>
  <si>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$ 86.393,31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</si>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</sst>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106.08" customWidth="1"/>
    <col min="5" max="5" width="206.04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213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373525</v>
      </c>
      <c r="H11" s="12">
        <f ca="1">ROUND(INDIRECT(ADDRESS(ROW()+(0), COLUMN()+(-2), 1))*INDIRECT(ADDRESS(ROW()+(0), COLUMN()+(-1), 1)), 2)</f>
        <v>37352.5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29893.6</v>
      </c>
      <c r="H17" s="12">
        <f ca="1">ROUND(INDIRECT(ADDRESS(ROW()+(0), COLUMN()+(-2), 1))*INDIRECT(ADDRESS(ROW()+(0), COLUMN()+(-1), 1)), 2)</f>
        <v>32883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25914.8</v>
      </c>
      <c r="H18" s="12">
        <f ca="1">ROUND(INDIRECT(ADDRESS(ROW()+(0), COLUMN()+(-2), 1))*INDIRECT(ADDRESS(ROW()+(0), COLUMN()+(-1), 1)), 2)</f>
        <v>28506.3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17800</v>
      </c>
      <c r="H19" s="12">
        <f ca="1">ROUND(INDIRECT(ADDRESS(ROW()+(0), COLUMN()+(-2), 1))*INDIRECT(ADDRESS(ROW()+(0), COLUMN()+(-1), 1)), 2)</f>
        <v>5340.02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3664.72</v>
      </c>
      <c r="H20" s="12">
        <f ca="1">ROUND(INDIRECT(ADDRESS(ROW()+(0), COLUMN()+(-2), 1))*INDIRECT(ADDRESS(ROW()+(0), COLUMN()+(-1), 1)), 2)</f>
        <v>7695.91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45953.2</v>
      </c>
      <c r="H21" s="12">
        <f ca="1">ROUND(INDIRECT(ADDRESS(ROW()+(0), COLUMN()+(-2), 1))*INDIRECT(ADDRESS(ROW()+(0), COLUMN()+(-1), 1)), 2)</f>
        <v>48250.9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0.04</v>
      </c>
      <c r="G22" s="12">
        <v>280918</v>
      </c>
      <c r="H22" s="12">
        <f ca="1">ROUND(INDIRECT(ADDRESS(ROW()+(0), COLUMN()+(-2), 1))*INDIRECT(ADDRESS(ROW()+(0), COLUMN()+(-1), 1)), 2)</f>
        <v>11236.7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5025.9</v>
      </c>
      <c r="H23" s="12">
        <f ca="1">ROUND(INDIRECT(ADDRESS(ROW()+(0), COLUMN()+(-2), 1))*INDIRECT(ADDRESS(ROW()+(0), COLUMN()+(-1), 1)), 2)</f>
        <v>5277.2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1.1</v>
      </c>
      <c r="G24" s="12">
        <v>5025.04</v>
      </c>
      <c r="H24" s="12">
        <f ca="1">ROUND(INDIRECT(ADDRESS(ROW()+(0), COLUMN()+(-2), 1))*INDIRECT(ADDRESS(ROW()+(0), COLUMN()+(-1), 1)), 2)</f>
        <v>5527.54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0.1</v>
      </c>
      <c r="G25" s="12">
        <v>328220</v>
      </c>
      <c r="H25" s="12">
        <f ca="1">ROUND(INDIRECT(ADDRESS(ROW()+(0), COLUMN()+(-2), 1))*INDIRECT(ADDRESS(ROW()+(0), COLUMN()+(-1), 1)), 2)</f>
        <v>32822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2">
        <v>9158.76</v>
      </c>
      <c r="H26" s="12">
        <f ca="1">ROUND(INDIRECT(ADDRESS(ROW()+(0), COLUMN()+(-2), 1))*INDIRECT(ADDRESS(ROW()+(0), COLUMN()+(-1), 1)), 2)</f>
        <v>7327.01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1">
        <v>0.8</v>
      </c>
      <c r="G27" s="12">
        <v>30011.6</v>
      </c>
      <c r="H27" s="12">
        <f ca="1">ROUND(INDIRECT(ADDRESS(ROW()+(0), COLUMN()+(-2), 1))*INDIRECT(ADDRESS(ROW()+(0), COLUMN()+(-1), 1)), 2)</f>
        <v>24009.3</v>
      </c>
    </row>
    <row r="28" spans="1:8" ht="13.50" thickBot="1" customHeight="1">
      <c r="A28" s="1" t="s">
        <v>66</v>
      </c>
      <c r="B28" s="1"/>
      <c r="C28" s="10" t="s">
        <v>67</v>
      </c>
      <c r="D28" s="1" t="s">
        <v>68</v>
      </c>
      <c r="E28" s="1"/>
      <c r="F28" s="13">
        <v>0.2</v>
      </c>
      <c r="G28" s="14">
        <v>33162</v>
      </c>
      <c r="H28" s="14">
        <f ca="1">ROUND(INDIRECT(ADDRESS(ROW()+(0), COLUMN()+(-2), 1))*INDIRECT(ADDRESS(ROW()+(0), COLUMN()+(-1), 1)), 2)</f>
        <v>6632.4</v>
      </c>
    </row>
    <row r="29" spans="1:8" ht="13.50" thickBot="1" customHeight="1">
      <c r="A29" s="15"/>
      <c r="B29" s="15"/>
      <c r="C29" s="15"/>
      <c r="D29" s="15"/>
      <c r="E29" s="15"/>
      <c r="F29" s="9" t="s">
        <v>69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265224</v>
      </c>
    </row>
    <row r="30" spans="1:8" ht="13.50" thickBot="1" customHeight="1">
      <c r="A30" s="15">
        <v>2</v>
      </c>
      <c r="B30" s="15"/>
      <c r="C30" s="15"/>
      <c r="D30" s="18" t="s">
        <v>70</v>
      </c>
      <c r="E30" s="18"/>
      <c r="F30" s="18"/>
      <c r="G30" s="15"/>
      <c r="H30" s="15"/>
    </row>
    <row r="31" spans="1:8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3">
        <v>0.038</v>
      </c>
      <c r="G31" s="14">
        <v>8706.88</v>
      </c>
      <c r="H31" s="14">
        <f ca="1">ROUND(INDIRECT(ADDRESS(ROW()+(0), COLUMN()+(-2), 1))*INDIRECT(ADDRESS(ROW()+(0), COLUMN()+(-1), 1)), 2)</f>
        <v>330.86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1))), 2)</f>
        <v>330.86</v>
      </c>
    </row>
    <row r="33" spans="1:8" ht="13.50" thickBot="1" customHeight="1">
      <c r="A33" s="15">
        <v>3</v>
      </c>
      <c r="B33" s="15"/>
      <c r="C33" s="15"/>
      <c r="D33" s="18" t="s">
        <v>75</v>
      </c>
      <c r="E33" s="18"/>
      <c r="F33" s="18"/>
      <c r="G33" s="15"/>
      <c r="H33" s="15"/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0.64</v>
      </c>
      <c r="G34" s="12">
        <v>25476.9</v>
      </c>
      <c r="H34" s="12">
        <f ca="1">ROUND(INDIRECT(ADDRESS(ROW()+(0), COLUMN()+(-2), 1))*INDIRECT(ADDRESS(ROW()+(0), COLUMN()+(-1), 1)), 2)</f>
        <v>16305.2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1.282</v>
      </c>
      <c r="G35" s="12">
        <v>18348.8</v>
      </c>
      <c r="H35" s="12">
        <f ca="1">ROUND(INDIRECT(ADDRESS(ROW()+(0), COLUMN()+(-2), 1))*INDIRECT(ADDRESS(ROW()+(0), COLUMN()+(-1), 1)), 2)</f>
        <v>23523.1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0.284</v>
      </c>
      <c r="G36" s="12">
        <v>25476.9</v>
      </c>
      <c r="H36" s="12">
        <f ca="1">ROUND(INDIRECT(ADDRESS(ROW()+(0), COLUMN()+(-2), 1))*INDIRECT(ADDRESS(ROW()+(0), COLUMN()+(-1), 1)), 2)</f>
        <v>7235.45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0.284</v>
      </c>
      <c r="G37" s="12">
        <v>19044.7</v>
      </c>
      <c r="H37" s="12">
        <f ca="1">ROUND(INDIRECT(ADDRESS(ROW()+(0), COLUMN()+(-2), 1))*INDIRECT(ADDRESS(ROW()+(0), COLUMN()+(-1), 1)), 2)</f>
        <v>5408.68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1">
        <v>0.062</v>
      </c>
      <c r="G38" s="12">
        <v>26179.2</v>
      </c>
      <c r="H38" s="12">
        <f ca="1">ROUND(INDIRECT(ADDRESS(ROW()+(0), COLUMN()+(-2), 1))*INDIRECT(ADDRESS(ROW()+(0), COLUMN()+(-1), 1)), 2)</f>
        <v>1623.11</v>
      </c>
    </row>
    <row r="39" spans="1:8" ht="13.50" thickBot="1" customHeight="1">
      <c r="A39" s="1" t="s">
        <v>91</v>
      </c>
      <c r="B39" s="1"/>
      <c r="C39" s="10" t="s">
        <v>92</v>
      </c>
      <c r="D39" s="1" t="s">
        <v>93</v>
      </c>
      <c r="E39" s="1"/>
      <c r="F39" s="13">
        <v>0.062</v>
      </c>
      <c r="G39" s="14">
        <v>19044.7</v>
      </c>
      <c r="H39" s="14">
        <f ca="1">ROUND(INDIRECT(ADDRESS(ROW()+(0), COLUMN()+(-2), 1))*INDIRECT(ADDRESS(ROW()+(0), COLUMN()+(-1), 1)), 2)</f>
        <v>1180.77</v>
      </c>
    </row>
    <row r="40" spans="1:8" ht="13.50" thickBot="1" customHeight="1">
      <c r="A40" s="15"/>
      <c r="B40" s="15"/>
      <c r="C40" s="15"/>
      <c r="D40" s="15"/>
      <c r="E40" s="15"/>
      <c r="F40" s="9" t="s">
        <v>94</v>
      </c>
      <c r="G40" s="9"/>
      <c r="H4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55276.3</v>
      </c>
    </row>
    <row r="41" spans="1:8" ht="13.50" thickBot="1" customHeight="1">
      <c r="A41" s="15">
        <v>4</v>
      </c>
      <c r="B41" s="15"/>
      <c r="C41" s="15"/>
      <c r="D41" s="18" t="s">
        <v>95</v>
      </c>
      <c r="E41" s="18"/>
      <c r="F41" s="18"/>
      <c r="G41" s="15"/>
      <c r="H41" s="15"/>
    </row>
    <row r="42" spans="1:8" ht="13.50" thickBot="1" customHeight="1">
      <c r="A42" s="19"/>
      <c r="B42" s="19"/>
      <c r="C42" s="20" t="s">
        <v>96</v>
      </c>
      <c r="D42" s="19" t="s">
        <v>97</v>
      </c>
      <c r="E42" s="19"/>
      <c r="F42" s="13">
        <v>2</v>
      </c>
      <c r="G42" s="14">
        <f ca="1">ROUND(SUM(INDIRECT(ADDRESS(ROW()+(-2), COLUMN()+(1), 1)),INDIRECT(ADDRESS(ROW()+(-10), COLUMN()+(1), 1)),INDIRECT(ADDRESS(ROW()+(-13), COLUMN()+(1), 1))), 2)</f>
        <v>320831</v>
      </c>
      <c r="H42" s="14">
        <f ca="1">ROUND(INDIRECT(ADDRESS(ROW()+(0), COLUMN()+(-2), 1))*INDIRECT(ADDRESS(ROW()+(0), COLUMN()+(-1), 1))/100, 2)</f>
        <v>6416.62</v>
      </c>
    </row>
    <row r="43" spans="1:8" ht="13.50" thickBot="1" customHeight="1">
      <c r="A43" s="21" t="s">
        <v>98</v>
      </c>
      <c r="B43" s="21"/>
      <c r="C43" s="22"/>
      <c r="D43" s="23"/>
      <c r="E43" s="23"/>
      <c r="F43" s="24" t="s">
        <v>99</v>
      </c>
      <c r="G43" s="25"/>
      <c r="H43" s="26">
        <f ca="1">ROUND(SUM(INDIRECT(ADDRESS(ROW()+(-1), COLUMN()+(0), 1)),INDIRECT(ADDRESS(ROW()+(-3), COLUMN()+(0), 1)),INDIRECT(ADDRESS(ROW()+(-11), COLUMN()+(0), 1)),INDIRECT(ADDRESS(ROW()+(-14), COLUMN()+(0), 1))), 2)</f>
        <v>327247</v>
      </c>
    </row>
  </sheetData>
  <mergeCells count="78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F32:G32"/>
    <mergeCell ref="A33:B33"/>
    <mergeCell ref="D33:F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A40:B40"/>
    <mergeCell ref="D40:E40"/>
    <mergeCell ref="F40:G40"/>
    <mergeCell ref="A41:B41"/>
    <mergeCell ref="D41:F41"/>
    <mergeCell ref="A42:B42"/>
    <mergeCell ref="D42:E42"/>
    <mergeCell ref="A43:E43"/>
    <mergeCell ref="F43:G43"/>
  </mergeCells>
  <pageMargins left="0.147638" right="0.147638" top="0.206693" bottom="0.206693" header="0.0" footer="0.0"/>
  <pageSetup paperSize="9" orientation="portrait"/>
  <rowBreaks count="0" manualBreakCount="0">
    </rowBreaks>
</worksheet>
</file>