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<sst xmlns="http://schemas.openxmlformats.org/spreadsheetml/2006/main" count="88" uniqueCount="88">
  <si>
    <t xml:space="preserve"/>
  </si>
  <si>
    <t xml:space="preserve">QAE020</t>
  </si>
  <si>
    <t xml:space="preserve">m²</t>
  </si>
  <si>
    <t xml:space="preserve">Cubierta plana transitable, no ventilada, con piso flotante sobre soportes, tipo invertida. Impermeabilización con mantos asfálticos, tipo monocapa.</t>
  </si>
  <si>
    <r>
      <rPr>
        <sz val="8.25"/>
        <color rgb="FF000000"/>
        <rFont val="Arial"/>
        <family val="2"/>
      </rPr>
      <t xml:space="preserve">Cubierta plana transitable, no ventilada, con piso flotante sobre soportes, tipo invertida, pendiente del 1% al 5%, para tráfico peatonal privado.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IMPERMEABILIZACIÓN: tipo monocapa, adherida, formada por manto de betún modificado con elastómero SBS, de 3,5 mm de espesor, con armadura de fieltro de poliéster no tejido de 160 g/m² previa imprimación con emulsión asfáltica aniónica con cargas;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(200 g/m²); CAPA DE PROTECCIÓN: piso flotante de baldosas de cemento de 40x40 cm, apoyadas sobre soportes regulables, de 30 a 50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</si>
  <si>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</si>
  <si>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</si>
  <si>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</si>
  <si>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</si>
  <si>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</si>
  <si>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</si>
  <si>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</si>
  <si>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</si>
  <si>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</si>
  <si>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</si>
  <si>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</si>
  <si>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</si>
  <si>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</si>
  <si>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</si>
  <si>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</si>
  <si>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</si>
  <si>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</si>
  <si>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</si>
  <si>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</si>
  <si>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</si>
  <si>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</si>
  <si>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</si>
  <si>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</si>
  <si>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</si>
  <si>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</si>
  <si>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</si>
  <si>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</si>
  <si>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</si>
  <si>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mt14lba010g</t>
  </si>
  <si>
    <t xml:space="preserve">m²</t>
  </si>
  <si>
    <t xml:space="preserve">Manto de betún modificado con elastómero SBS, de 3,5 mm de espesor, masa nominal 4 kg/m², con armadura de fieltro de poliéster no tejido de 160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</si>
  <si>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</si>
  <si>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</si>
  <si>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</si>
  <si>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</si>
  <si>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</si>
  <si>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ISO 13433 inferior a 40 mm, resistencia CBR a punzonamiento 0,3 kN y una masa superficial de 150 g/m².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</si>
  <si>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</si>
  <si>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</si>
  <si>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</si>
  <si>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</si>
  <si>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</si>
  <si>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</si>
  <si>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</si>
  <si>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</si>
  <si>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</si>
  <si>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mt18acc030aa</t>
  </si>
  <si>
    <t xml:space="preserve">Ud</t>
  </si>
  <si>
    <t xml:space="preserve">Soporte regulable, de poliolefinas, con adición de carga mineral, de color negro, con 750 kg de capacidad mecánica a compresión y base redonda plana, para alturas entre 30 y 50 mm; estabilidad térmica de -25°C hasta 110°C; imputrescible, con resistencia al envejecimiento y a la intemperie.</t>
  </si>
  <si>
    <t xml:space="preserve">mt18bho010b</t>
  </si>
  <si>
    <t xml:space="preserve">m²</t>
  </si>
  <si>
    <t xml:space="preserve">Baldosa de cemento con acabado en garbancillo, de 40x40 cm.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</si>
  <si>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</si>
  <si>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</si>
  <si>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</si>
  <si>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</si>
  <si>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</si>
  <si>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</si>
  <si>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</si>
  <si>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</si>
  <si>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</si>
  <si>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</si>
  <si>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</si>
  <si>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</si>
  <si>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</si>
  <si>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</si>
  <si>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</si>
  <si>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</si>
  <si>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</si>
  <si>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</si>
  <si>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</si>
  <si>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</si>
  <si>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</si>
  <si>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</si>
  <si>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</si>
  <si>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</si>
  <si>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</si>
  <si>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</si>
  <si>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</si>
  <si>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</si>
  <si>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</si>
  <si>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$ 85.348,46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</si>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</sst>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106.42" customWidth="1"/>
    <col min="5" max="5" width="205.70" customWidth="1"/>
    <col min="6" max="6" width="11.22" customWidth="1"/>
    <col min="7" max="7" width="14.7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129.0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705.72</v>
      </c>
      <c r="H10" s="12">
        <f ca="1">ROUND(INDIRECT(ADDRESS(ROW()+(0), COLUMN()+(-2), 1))*INDIRECT(ADDRESS(ROW()+(0), COLUMN()+(-1), 1)), 2)</f>
        <v>2117.16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373525</v>
      </c>
      <c r="H11" s="12">
        <f ca="1">ROUND(INDIRECT(ADDRESS(ROW()+(0), COLUMN()+(-2), 1))*INDIRECT(ADDRESS(ROW()+(0), COLUMN()+(-1), 1)), 2)</f>
        <v>37352.5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237295</v>
      </c>
      <c r="H12" s="12">
        <f ca="1">ROUND(INDIRECT(ADDRESS(ROW()+(0), COLUMN()+(-2), 1))*INDIRECT(ADDRESS(ROW()+(0), COLUMN()+(-1), 1)), 2)</f>
        <v>2372.95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7840.25</v>
      </c>
      <c r="H13" s="12">
        <f ca="1">ROUND(INDIRECT(ADDRESS(ROW()+(0), COLUMN()+(-2), 1))*INDIRECT(ADDRESS(ROW()+(0), COLUMN()+(-1), 1)), 2)</f>
        <v>78.4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3281.16</v>
      </c>
      <c r="H14" s="12">
        <f ca="1">ROUND(INDIRECT(ADDRESS(ROW()+(0), COLUMN()+(-2), 1))*INDIRECT(ADDRESS(ROW()+(0), COLUMN()+(-1), 1)), 2)</f>
        <v>26.25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45136</v>
      </c>
      <c r="H15" s="12">
        <f ca="1">ROUND(INDIRECT(ADDRESS(ROW()+(0), COLUMN()+(-2), 1))*INDIRECT(ADDRESS(ROW()+(0), COLUMN()+(-1), 1)), 2)</f>
        <v>2933.84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483.43</v>
      </c>
      <c r="H16" s="12">
        <f ca="1">ROUND(INDIRECT(ADDRESS(ROW()+(0), COLUMN()+(-2), 1))*INDIRECT(ADDRESS(ROW()+(0), COLUMN()+(-1), 1)), 2)</f>
        <v>4834.3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1.1</v>
      </c>
      <c r="G17" s="12">
        <v>37380.1</v>
      </c>
      <c r="H17" s="12">
        <f ca="1">ROUND(INDIRECT(ADDRESS(ROW()+(0), COLUMN()+(-2), 1))*INDIRECT(ADDRESS(ROW()+(0), COLUMN()+(-1), 1)), 2)</f>
        <v>41118.1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0.3</v>
      </c>
      <c r="G18" s="12">
        <v>17800</v>
      </c>
      <c r="H18" s="12">
        <f ca="1">ROUND(INDIRECT(ADDRESS(ROW()+(0), COLUMN()+(-2), 1))*INDIRECT(ADDRESS(ROW()+(0), COLUMN()+(-1), 1)), 2)</f>
        <v>5340.02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2.1</v>
      </c>
      <c r="G19" s="12">
        <v>3664.72</v>
      </c>
      <c r="H19" s="12">
        <f ca="1">ROUND(INDIRECT(ADDRESS(ROW()+(0), COLUMN()+(-2), 1))*INDIRECT(ADDRESS(ROW()+(0), COLUMN()+(-1), 1)), 2)</f>
        <v>7695.91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2">
        <v>45953.2</v>
      </c>
      <c r="H20" s="12">
        <f ca="1">ROUND(INDIRECT(ADDRESS(ROW()+(0), COLUMN()+(-2), 1))*INDIRECT(ADDRESS(ROW()+(0), COLUMN()+(-1), 1)), 2)</f>
        <v>48250.9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0.04</v>
      </c>
      <c r="G21" s="12">
        <v>280918</v>
      </c>
      <c r="H21" s="12">
        <f ca="1">ROUND(INDIRECT(ADDRESS(ROW()+(0), COLUMN()+(-2), 1))*INDIRECT(ADDRESS(ROW()+(0), COLUMN()+(-1), 1)), 2)</f>
        <v>11236.7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1.05</v>
      </c>
      <c r="G22" s="12">
        <v>5025.9</v>
      </c>
      <c r="H22" s="12">
        <f ca="1">ROUND(INDIRECT(ADDRESS(ROW()+(0), COLUMN()+(-2), 1))*INDIRECT(ADDRESS(ROW()+(0), COLUMN()+(-1), 1)), 2)</f>
        <v>5277.2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7.5</v>
      </c>
      <c r="G23" s="12">
        <v>2834.56</v>
      </c>
      <c r="H23" s="12">
        <f ca="1">ROUND(INDIRECT(ADDRESS(ROW()+(0), COLUMN()+(-2), 1))*INDIRECT(ADDRESS(ROW()+(0), COLUMN()+(-1), 1)), 2)</f>
        <v>21259.2</v>
      </c>
    </row>
    <row r="24" spans="1:8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3">
        <v>1.05</v>
      </c>
      <c r="G24" s="14">
        <v>21796.1</v>
      </c>
      <c r="H24" s="14">
        <f ca="1">ROUND(INDIRECT(ADDRESS(ROW()+(0), COLUMN()+(-2), 1))*INDIRECT(ADDRESS(ROW()+(0), COLUMN()+(-1), 1)), 2)</f>
        <v>22885.9</v>
      </c>
    </row>
    <row r="25" spans="1:8" ht="13.50" thickBot="1" customHeight="1">
      <c r="A25" s="15"/>
      <c r="B25" s="15"/>
      <c r="C25" s="15"/>
      <c r="D25" s="15"/>
      <c r="E25" s="15"/>
      <c r="F25" s="9" t="s">
        <v>57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212779</v>
      </c>
    </row>
    <row r="26" spans="1:8" ht="13.50" thickBot="1" customHeight="1">
      <c r="A26" s="15">
        <v>2</v>
      </c>
      <c r="B26" s="15"/>
      <c r="C26" s="15"/>
      <c r="D26" s="18" t="s">
        <v>58</v>
      </c>
      <c r="E26" s="18"/>
      <c r="F26" s="18"/>
      <c r="G26" s="15"/>
      <c r="H26" s="15"/>
    </row>
    <row r="27" spans="1:8" ht="13.50" thickBot="1" customHeight="1">
      <c r="A27" s="1" t="s">
        <v>59</v>
      </c>
      <c r="B27" s="1"/>
      <c r="C27" s="10" t="s">
        <v>60</v>
      </c>
      <c r="D27" s="1" t="s">
        <v>61</v>
      </c>
      <c r="E27" s="1"/>
      <c r="F27" s="13">
        <v>0.032</v>
      </c>
      <c r="G27" s="14">
        <v>8706.88</v>
      </c>
      <c r="H27" s="14">
        <f ca="1">ROUND(INDIRECT(ADDRESS(ROW()+(0), COLUMN()+(-2), 1))*INDIRECT(ADDRESS(ROW()+(0), COLUMN()+(-1), 1)), 2)</f>
        <v>278.62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1))), 2)</f>
        <v>278.62</v>
      </c>
    </row>
    <row r="29" spans="1:8" ht="13.50" thickBot="1" customHeight="1">
      <c r="A29" s="15">
        <v>3</v>
      </c>
      <c r="B29" s="15"/>
      <c r="C29" s="15"/>
      <c r="D29" s="18" t="s">
        <v>63</v>
      </c>
      <c r="E29" s="18"/>
      <c r="F29" s="18"/>
      <c r="G29" s="15"/>
      <c r="H29" s="15"/>
    </row>
    <row r="30" spans="1:8" ht="13.50" thickBot="1" customHeight="1">
      <c r="A30" s="1" t="s">
        <v>64</v>
      </c>
      <c r="B30" s="1"/>
      <c r="C30" s="10" t="s">
        <v>65</v>
      </c>
      <c r="D30" s="1" t="s">
        <v>66</v>
      </c>
      <c r="E30" s="1"/>
      <c r="F30" s="11">
        <v>0.333</v>
      </c>
      <c r="G30" s="12">
        <v>25476.9</v>
      </c>
      <c r="H30" s="12">
        <f ca="1">ROUND(INDIRECT(ADDRESS(ROW()+(0), COLUMN()+(-2), 1))*INDIRECT(ADDRESS(ROW()+(0), COLUMN()+(-1), 1)), 2)</f>
        <v>8483.81</v>
      </c>
    </row>
    <row r="31" spans="1:8" ht="13.50" thickBot="1" customHeight="1">
      <c r="A31" s="1" t="s">
        <v>67</v>
      </c>
      <c r="B31" s="1"/>
      <c r="C31" s="10" t="s">
        <v>68</v>
      </c>
      <c r="D31" s="1" t="s">
        <v>69</v>
      </c>
      <c r="E31" s="1"/>
      <c r="F31" s="11">
        <v>0.865</v>
      </c>
      <c r="G31" s="12">
        <v>18348.8</v>
      </c>
      <c r="H31" s="12">
        <f ca="1">ROUND(INDIRECT(ADDRESS(ROW()+(0), COLUMN()+(-2), 1))*INDIRECT(ADDRESS(ROW()+(0), COLUMN()+(-1), 1)), 2)</f>
        <v>15871.7</v>
      </c>
    </row>
    <row r="32" spans="1:8" ht="13.50" thickBot="1" customHeight="1">
      <c r="A32" s="1" t="s">
        <v>70</v>
      </c>
      <c r="B32" s="1"/>
      <c r="C32" s="10" t="s">
        <v>71</v>
      </c>
      <c r="D32" s="1" t="s">
        <v>72</v>
      </c>
      <c r="E32" s="1"/>
      <c r="F32" s="11">
        <v>0.198</v>
      </c>
      <c r="G32" s="12">
        <v>25476.9</v>
      </c>
      <c r="H32" s="12">
        <f ca="1">ROUND(INDIRECT(ADDRESS(ROW()+(0), COLUMN()+(-2), 1))*INDIRECT(ADDRESS(ROW()+(0), COLUMN()+(-1), 1)), 2)</f>
        <v>5044.43</v>
      </c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1">
        <v>0.198</v>
      </c>
      <c r="G33" s="12">
        <v>19044.7</v>
      </c>
      <c r="H33" s="12">
        <f ca="1">ROUND(INDIRECT(ADDRESS(ROW()+(0), COLUMN()+(-2), 1))*INDIRECT(ADDRESS(ROW()+(0), COLUMN()+(-1), 1)), 2)</f>
        <v>3770.84</v>
      </c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1">
        <v>0.062</v>
      </c>
      <c r="G34" s="12">
        <v>26179.2</v>
      </c>
      <c r="H34" s="12">
        <f ca="1">ROUND(INDIRECT(ADDRESS(ROW()+(0), COLUMN()+(-2), 1))*INDIRECT(ADDRESS(ROW()+(0), COLUMN()+(-1), 1)), 2)</f>
        <v>1623.11</v>
      </c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3">
        <v>0.062</v>
      </c>
      <c r="G35" s="14">
        <v>19044.7</v>
      </c>
      <c r="H35" s="14">
        <f ca="1">ROUND(INDIRECT(ADDRESS(ROW()+(0), COLUMN()+(-2), 1))*INDIRECT(ADDRESS(ROW()+(0), COLUMN()+(-1), 1)), 2)</f>
        <v>1180.77</v>
      </c>
    </row>
    <row r="36" spans="1:8" ht="13.50" thickBot="1" customHeight="1">
      <c r="A36" s="15"/>
      <c r="B36" s="15"/>
      <c r="C36" s="15"/>
      <c r="D36" s="15"/>
      <c r="E36" s="15"/>
      <c r="F36" s="9" t="s">
        <v>82</v>
      </c>
      <c r="G36" s="9"/>
      <c r="H3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35974.6</v>
      </c>
    </row>
    <row r="37" spans="1:8" ht="13.50" thickBot="1" customHeight="1">
      <c r="A37" s="15">
        <v>4</v>
      </c>
      <c r="B37" s="15"/>
      <c r="C37" s="15"/>
      <c r="D37" s="18" t="s">
        <v>83</v>
      </c>
      <c r="E37" s="18"/>
      <c r="F37" s="18"/>
      <c r="G37" s="15"/>
      <c r="H37" s="15"/>
    </row>
    <row r="38" spans="1:8" ht="13.50" thickBot="1" customHeight="1">
      <c r="A38" s="19"/>
      <c r="B38" s="19"/>
      <c r="C38" s="20" t="s">
        <v>84</v>
      </c>
      <c r="D38" s="19" t="s">
        <v>85</v>
      </c>
      <c r="E38" s="19"/>
      <c r="F38" s="13">
        <v>2</v>
      </c>
      <c r="G38" s="14">
        <f ca="1">ROUND(SUM(INDIRECT(ADDRESS(ROW()+(-2), COLUMN()+(1), 1)),INDIRECT(ADDRESS(ROW()+(-10), COLUMN()+(1), 1)),INDIRECT(ADDRESS(ROW()+(-13), COLUMN()+(1), 1))), 2)</f>
        <v>249033</v>
      </c>
      <c r="H38" s="14">
        <f ca="1">ROUND(INDIRECT(ADDRESS(ROW()+(0), COLUMN()+(-2), 1))*INDIRECT(ADDRESS(ROW()+(0), COLUMN()+(-1), 1))/100, 2)</f>
        <v>4980.65</v>
      </c>
    </row>
    <row r="39" spans="1:8" ht="13.50" thickBot="1" customHeight="1">
      <c r="A39" s="21" t="s">
        <v>86</v>
      </c>
      <c r="B39" s="21"/>
      <c r="C39" s="22"/>
      <c r="D39" s="23"/>
      <c r="E39" s="23"/>
      <c r="F39" s="24" t="s">
        <v>87</v>
      </c>
      <c r="G39" s="25"/>
      <c r="H39" s="26">
        <f ca="1">ROUND(SUM(INDIRECT(ADDRESS(ROW()+(-1), COLUMN()+(0), 1)),INDIRECT(ADDRESS(ROW()+(-3), COLUMN()+(0), 1)),INDIRECT(ADDRESS(ROW()+(-11), COLUMN()+(0), 1)),INDIRECT(ADDRESS(ROW()+(-14), COLUMN()+(0), 1))), 2)</f>
        <v>254013</v>
      </c>
    </row>
  </sheetData>
  <mergeCells count="70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A25:B25"/>
    <mergeCell ref="D25:E25"/>
    <mergeCell ref="F25:G25"/>
    <mergeCell ref="A26:B26"/>
    <mergeCell ref="D26:F26"/>
    <mergeCell ref="A27:B27"/>
    <mergeCell ref="D27:E27"/>
    <mergeCell ref="A28:B28"/>
    <mergeCell ref="D28:E28"/>
    <mergeCell ref="F28:G28"/>
    <mergeCell ref="A29:B29"/>
    <mergeCell ref="D29:F29"/>
    <mergeCell ref="A30:B30"/>
    <mergeCell ref="D30:E30"/>
    <mergeCell ref="A31:B31"/>
    <mergeCell ref="D31:E31"/>
    <mergeCell ref="A32:B32"/>
    <mergeCell ref="D32:E32"/>
    <mergeCell ref="A33:B33"/>
    <mergeCell ref="D33:E33"/>
    <mergeCell ref="A34:B34"/>
    <mergeCell ref="D34:E34"/>
    <mergeCell ref="A35:B35"/>
    <mergeCell ref="D35:E35"/>
    <mergeCell ref="A36:B36"/>
    <mergeCell ref="D36:E36"/>
    <mergeCell ref="F36:G36"/>
    <mergeCell ref="A37:B37"/>
    <mergeCell ref="D37:F37"/>
    <mergeCell ref="A38:B38"/>
    <mergeCell ref="D38:E38"/>
    <mergeCell ref="A39:E39"/>
    <mergeCell ref="F39:G39"/>
  </mergeCells>
  <pageMargins left="0.147638" right="0.147638" top="0.206693" bottom="0.206693" header="0.0" footer="0.0"/>
  <pageSetup paperSize="9" orientation="portrait"/>
  <rowBreaks count="0" manualBreakCount="0">
    </rowBreaks>
</worksheet>
</file>