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<sst xmlns="http://schemas.openxmlformats.org/spreadsheetml/2006/main" count="82" uniqueCount="82">
  <si>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</si>
  <si>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QDB020</t>
  </si>
  <si>
    <t xml:space="preserve">m²</t>
  </si>
  <si>
    <t xml:space="preserve">Cubierta plana no transitable, no ventilada, con grava, tipo invertida. Impermeabilización con mantos asfálticos, tipo monocapa.</t>
  </si>
  <si>
    <r>
      <rPr>
        <sz val="8.25"/>
        <color rgb="FF000000"/>
        <rFont val="Arial"/>
        <family val="2"/>
      </rPr>
      <t xml:space="preserve">Cubierta plana no transitable, no ventilada, con grava, tipo invertida, pendiente del 1% al 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manto de betún modificado con elastómero SBS, de 3,5 mm de espesor, con armadura de fieltro de poliéster no tejido de 160 g/m²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Capa de cantos rodados lavados, con un espesor medio de 10 cm.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</si>
  <si>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</si>
  <si>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</si>
  <si>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</si>
  <si>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</si>
  <si>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</si>
  <si>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</si>
  <si>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</si>
  <si>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</si>
  <si>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</si>
  <si>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</si>
  <si>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</si>
  <si>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</si>
  <si>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</si>
  <si>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</si>
  <si>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</si>
  <si>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</si>
  <si>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</si>
  <si>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</si>
  <si>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</si>
  <si>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</si>
  <si>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</si>
  <si>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</si>
  <si>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</si>
  <si>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</si>
  <si>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</si>
  <si>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</si>
  <si>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</si>
  <si>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</si>
  <si>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</si>
  <si>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</si>
  <si>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</si>
  <si>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</si>
  <si>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</si>
  <si>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</si>
  <si>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</si>
  <si>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</si>
  <si>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</si>
  <si>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</si>
  <si>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</si>
  <si>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</si>
  <si>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</si>
  <si>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</si>
  <si>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</si>
  <si>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</si>
  <si>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</si>
  <si>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</si>
  <si>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</si>
  <si>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</si>
  <si>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</si>
  <si>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</si>
  <si>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</si>
  <si>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</si>
  <si>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</si>
  <si>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</si>
  <si>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</si>
  <si>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</si>
  <si>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</si>
  <si>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</si>
  <si>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</si>
  <si>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</si>
  <si>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</si>
  <si>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</si>
  <si>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</si>
  <si>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</si>
  <si>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</si>
  <si>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</si>
  <si>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</si>
  <si>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</si>
  <si>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</si>
  <si>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</si>
  <si>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</si>
  <si>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</si>
  <si>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</si>
  <si>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</si>
  <si>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</si>
  <si>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$ 39.168,18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</si>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</sst>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5.70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29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373525</v>
      </c>
      <c r="H11" s="12">
        <f ca="1">ROUND(INDIRECT(ADDRESS(ROW()+(0), COLUMN()+(-2), 1))*INDIRECT(ADDRESS(ROW()+(0), COLUMN()+(-1), 1)), 2)</f>
        <v>37352.5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3281.16</v>
      </c>
      <c r="H14" s="12">
        <f ca="1">ROUND(INDIRECT(ADDRESS(ROW()+(0), COLUMN()+(-2), 1))*INDIRECT(ADDRESS(ROW()+(0), COLUMN()+(-1), 1)), 2)</f>
        <v>26.25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45136</v>
      </c>
      <c r="H15" s="12">
        <f ca="1">ROUND(INDIRECT(ADDRESS(ROW()+(0), COLUMN()+(-2), 1))*INDIRECT(ADDRESS(ROW()+(0), COLUMN()+(-1), 1)), 2)</f>
        <v>2933.84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483.43</v>
      </c>
      <c r="H16" s="12">
        <f ca="1">ROUND(INDIRECT(ADDRESS(ROW()+(0), COLUMN()+(-2), 1))*INDIRECT(ADDRESS(ROW()+(0), COLUMN()+(-1), 1)), 2)</f>
        <v>4834.3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37380.1</v>
      </c>
      <c r="H17" s="12">
        <f ca="1">ROUND(INDIRECT(ADDRESS(ROW()+(0), COLUMN()+(-2), 1))*INDIRECT(ADDRESS(ROW()+(0), COLUMN()+(-1), 1)), 2)</f>
        <v>41118.1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2">
        <v>17800</v>
      </c>
      <c r="H18" s="12">
        <f ca="1">ROUND(INDIRECT(ADDRESS(ROW()+(0), COLUMN()+(-2), 1))*INDIRECT(ADDRESS(ROW()+(0), COLUMN()+(-1), 1)), 2)</f>
        <v>5340.02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1.05</v>
      </c>
      <c r="G19" s="12">
        <v>3664.72</v>
      </c>
      <c r="H19" s="12">
        <f ca="1">ROUND(INDIRECT(ADDRESS(ROW()+(0), COLUMN()+(-2), 1))*INDIRECT(ADDRESS(ROW()+(0), COLUMN()+(-1), 1)), 2)</f>
        <v>3847.96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45953.2</v>
      </c>
      <c r="H20" s="12">
        <f ca="1">ROUND(INDIRECT(ADDRESS(ROW()+(0), COLUMN()+(-2), 1))*INDIRECT(ADDRESS(ROW()+(0), COLUMN()+(-1), 1)), 2)</f>
        <v>48250.9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5025.9</v>
      </c>
      <c r="H21" s="12">
        <f ca="1">ROUND(INDIRECT(ADDRESS(ROW()+(0), COLUMN()+(-2), 1))*INDIRECT(ADDRESS(ROW()+(0), COLUMN()+(-1), 1)), 2)</f>
        <v>5277.2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3">
        <v>0.18</v>
      </c>
      <c r="G22" s="14">
        <v>54288.5</v>
      </c>
      <c r="H22" s="14">
        <f ca="1">ROUND(INDIRECT(ADDRESS(ROW()+(0), COLUMN()+(-2), 1))*INDIRECT(ADDRESS(ROW()+(0), COLUMN()+(-1), 1)), 2)</f>
        <v>9771.94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163322</v>
      </c>
    </row>
    <row r="24" spans="1:8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3">
        <v>0.032</v>
      </c>
      <c r="G25" s="14">
        <v>8706.88</v>
      </c>
      <c r="H25" s="14">
        <f ca="1">ROUND(INDIRECT(ADDRESS(ROW()+(0), COLUMN()+(-2), 1))*INDIRECT(ADDRESS(ROW()+(0), COLUMN()+(-1), 1)), 2)</f>
        <v>278.62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278.62</v>
      </c>
    </row>
    <row r="27" spans="1:8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5"/>
      <c r="H27" s="15"/>
    </row>
    <row r="28" spans="1:8" ht="13.50" thickBot="1" customHeight="1">
      <c r="A28" s="1" t="s">
        <v>58</v>
      </c>
      <c r="B28" s="1"/>
      <c r="C28" s="10" t="s">
        <v>59</v>
      </c>
      <c r="D28" s="1" t="s">
        <v>60</v>
      </c>
      <c r="E28" s="1"/>
      <c r="F28" s="11">
        <v>0.204</v>
      </c>
      <c r="G28" s="12">
        <v>25476.9</v>
      </c>
      <c r="H28" s="12">
        <f ca="1">ROUND(INDIRECT(ADDRESS(ROW()+(0), COLUMN()+(-2), 1))*INDIRECT(ADDRESS(ROW()+(0), COLUMN()+(-1), 1)), 2)</f>
        <v>5197.29</v>
      </c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0.692</v>
      </c>
      <c r="G29" s="12">
        <v>18348.8</v>
      </c>
      <c r="H29" s="12">
        <f ca="1">ROUND(INDIRECT(ADDRESS(ROW()+(0), COLUMN()+(-2), 1))*INDIRECT(ADDRESS(ROW()+(0), COLUMN()+(-1), 1)), 2)</f>
        <v>12697.3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0.173</v>
      </c>
      <c r="G30" s="12">
        <v>25476.9</v>
      </c>
      <c r="H30" s="12">
        <f ca="1">ROUND(INDIRECT(ADDRESS(ROW()+(0), COLUMN()+(-2), 1))*INDIRECT(ADDRESS(ROW()+(0), COLUMN()+(-1), 1)), 2)</f>
        <v>4407.51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0.173</v>
      </c>
      <c r="G31" s="12">
        <v>19044.7</v>
      </c>
      <c r="H31" s="12">
        <f ca="1">ROUND(INDIRECT(ADDRESS(ROW()+(0), COLUMN()+(-2), 1))*INDIRECT(ADDRESS(ROW()+(0), COLUMN()+(-1), 1)), 2)</f>
        <v>3294.72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0.062</v>
      </c>
      <c r="G32" s="12">
        <v>26179.2</v>
      </c>
      <c r="H32" s="12">
        <f ca="1">ROUND(INDIRECT(ADDRESS(ROW()+(0), COLUMN()+(-2), 1))*INDIRECT(ADDRESS(ROW()+(0), COLUMN()+(-1), 1)), 2)</f>
        <v>1623.11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3">
        <v>0.062</v>
      </c>
      <c r="G33" s="14">
        <v>19044.7</v>
      </c>
      <c r="H33" s="14">
        <f ca="1">ROUND(INDIRECT(ADDRESS(ROW()+(0), COLUMN()+(-2), 1))*INDIRECT(ADDRESS(ROW()+(0), COLUMN()+(-1), 1)), 2)</f>
        <v>1180.77</v>
      </c>
    </row>
    <row r="34" spans="1:8" ht="13.50" thickBot="1" customHeight="1">
      <c r="A34" s="15"/>
      <c r="B34" s="15"/>
      <c r="C34" s="15"/>
      <c r="D34" s="15"/>
      <c r="E34" s="15"/>
      <c r="F34" s="9" t="s">
        <v>76</v>
      </c>
      <c r="G34" s="9"/>
      <c r="H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28400.7</v>
      </c>
    </row>
    <row r="35" spans="1:8" ht="13.50" thickBot="1" customHeight="1">
      <c r="A35" s="15">
        <v>4</v>
      </c>
      <c r="B35" s="15"/>
      <c r="C35" s="15"/>
      <c r="D35" s="18" t="s">
        <v>77</v>
      </c>
      <c r="E35" s="18"/>
      <c r="F35" s="18"/>
      <c r="G35" s="15"/>
      <c r="H35" s="15"/>
    </row>
    <row r="36" spans="1:8" ht="13.50" thickBot="1" customHeight="1">
      <c r="A36" s="19"/>
      <c r="B36" s="19"/>
      <c r="C36" s="20" t="s">
        <v>78</v>
      </c>
      <c r="D36" s="19" t="s">
        <v>79</v>
      </c>
      <c r="E36" s="19"/>
      <c r="F36" s="13">
        <v>2</v>
      </c>
      <c r="G36" s="14">
        <f ca="1">ROUND(SUM(INDIRECT(ADDRESS(ROW()+(-2), COLUMN()+(1), 1)),INDIRECT(ADDRESS(ROW()+(-10), COLUMN()+(1), 1)),INDIRECT(ADDRESS(ROW()+(-13), COLUMN()+(1), 1))), 2)</f>
        <v>192001</v>
      </c>
      <c r="H36" s="14">
        <f ca="1">ROUND(INDIRECT(ADDRESS(ROW()+(0), COLUMN()+(-2), 1))*INDIRECT(ADDRESS(ROW()+(0), COLUMN()+(-1), 1))/100, 2)</f>
        <v>3840.02</v>
      </c>
    </row>
    <row r="37" spans="1:8" ht="13.50" thickBot="1" customHeight="1">
      <c r="A37" s="21" t="s">
        <v>80</v>
      </c>
      <c r="B37" s="21"/>
      <c r="C37" s="22"/>
      <c r="D37" s="23"/>
      <c r="E37" s="23"/>
      <c r="F37" s="24" t="s">
        <v>81</v>
      </c>
      <c r="G37" s="25"/>
      <c r="H37" s="26">
        <f ca="1">ROUND(SUM(INDIRECT(ADDRESS(ROW()+(-1), COLUMN()+(0), 1)),INDIRECT(ADDRESS(ROW()+(-3), COLUMN()+(0), 1)),INDIRECT(ADDRESS(ROW()+(-11), COLUMN()+(0), 1)),INDIRECT(ADDRESS(ROW()+(-14), COLUMN()+(0), 1))), 2)</f>
        <v>195841</v>
      </c>
    </row>
  </sheetData>
  <mergeCells count="6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F23:G23"/>
    <mergeCell ref="A24:B24"/>
    <mergeCell ref="D24:F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F34:G34"/>
    <mergeCell ref="A35:B35"/>
    <mergeCell ref="D35:F35"/>
    <mergeCell ref="A36:B36"/>
    <mergeCell ref="D36:E36"/>
    <mergeCell ref="A37:E37"/>
    <mergeCell ref="F37:G37"/>
  </mergeCells>
  <pageMargins left="0.147638" right="0.147638" top="0.206693" bottom="0.206693" header="0.0" footer="0.0"/>
  <pageSetup paperSize="9" orientation="portrait"/>
  <rowBreaks count="0" manualBreakCount="0">
    </rowBreaks>
</worksheet>
</file>