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<sst xmlns="http://schemas.openxmlformats.org/spreadsheetml/2006/main" count="94" uniqueCount="94">
  <si>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</si>
  <si>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QDE020</t>
  </si>
  <si>
    <t xml:space="preserve">m²</t>
  </si>
  <si>
    <t xml:space="preserve">Cubierta plana no transitable, no ventilada, ajardinada extensiva, tipo invertida. Impermeabilización con mantos asfálticos, tipo monocapa.</t>
  </si>
  <si>
    <r>
      <rPr>
        <sz val="8.25"/>
        <color rgb="FF000000"/>
        <rFont val="Arial"/>
        <family val="2"/>
      </rPr>
      <t xml:space="preserve">Cubierta plana no transitable, no ventilada, ajardinada extensiva (ecológica), tipo invertida, pendiente del 1% al 5%. FORMACIÓN DE PENDIENTES: mediante encintado de limatesas, limahoyas y juntas con maestras de ladrillo cerámico hueco doble y capa de arcilla expandida, Arlita Dur "WEBER",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adherida, formada por manto de betún modificado con elastómero SBS, de 3,5 mm de espesor, con armadura de fieltro de poliéster reforzado y estabilizado de 150 g/m²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(150 g/m²); CAPA DRENANTE Y RETENEDORA DE AGUA: lámina drenante y retenedora de agua de estructura nodular de polietileno de alta densidad (PEAD/HDPE), con nódulos de 20 mm de altura, formada por membrana de polietileno de alta densidad con relieve en cono truncado y perforaciones en la parte superior; CAPA FILTRANTE: geotextil no tejido sintético, termosoldado, de polipropileno-polietileno, con una resistencia a la tracción longitudinal de 16 kN/m, una resistencia a la tracción transversal de 16,5 kN/m, una apertura de cono al ensayo de perforación dinámica según ISO 13433 inferior a 18 mm, resistencia CBR a punzonamiento 2,7 kN y una masa superficial de 200 g/m²; CAPA DE PROTECCIÓN: capa de roca volcánica de 3 cm de espesor, sobre base de sustrato orgánico de 6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</si>
  <si>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</si>
  <si>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</si>
  <si>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</si>
  <si>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</si>
  <si>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</si>
  <si>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</si>
  <si>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</si>
  <si>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</si>
  <si>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</si>
  <si>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</si>
  <si>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mt01arl030u</t>
  </si>
  <si>
    <t xml:space="preserve">m³</t>
  </si>
  <si>
    <t xml:space="preserve">Arcilla expandida, Arlita Dur "WEBER",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</si>
  <si>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</si>
  <si>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</si>
  <si>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</si>
  <si>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</si>
  <si>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</si>
  <si>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</si>
  <si>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</si>
  <si>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</si>
  <si>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</si>
  <si>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</si>
  <si>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</si>
  <si>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</si>
  <si>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</si>
  <si>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</si>
  <si>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</si>
  <si>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mt14lga010oc</t>
  </si>
  <si>
    <t xml:space="preserve">m²</t>
  </si>
  <si>
    <t xml:space="preserve">Manto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</si>
  <si>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</si>
  <si>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</si>
  <si>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</si>
  <si>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</si>
  <si>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</si>
  <si>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</si>
  <si>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</si>
  <si>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</si>
  <si>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</si>
  <si>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mt14gdc010v</t>
  </si>
  <si>
    <t xml:space="preserve">m²</t>
  </si>
  <si>
    <t xml:space="preserve">Lámina drenante y retenedora de agua de estructura nodular de polietileno de alta densidad (PEAD/HDPE), con nódulos de 20 mm de altura, formada por membrana de polietileno de alta densidad con relieve en cono truncado y perforaciones en la parte superior, resistencia a la compresión 180 kN/m² según ISO 604 y capacidad de drenaje 12 l/(s·m).</t>
  </si>
  <si>
    <t xml:space="preserve">mt14gsa010dg</t>
  </si>
  <si>
    <t xml:space="preserve">m²</t>
  </si>
  <si>
    <t xml:space="preserve">Geotextil no tejido sintético, termosoldado, de polipropileno-polietileno, con una resistencia a la tracción longitudinal de 16 kN/m, una resistencia a la tracción transversal de 16,5 kN/m, una apertura de cono al ensayo de perforación dinámica según ISO 13433 inferior a 18 mm, resistencia CBR a punzonamiento 2,7 kN y una masa superficial de 200 g/m².</t>
  </si>
  <si>
    <t xml:space="preserve">mt48sad010</t>
  </si>
  <si>
    <t xml:space="preserve">l</t>
  </si>
  <si>
    <t xml:space="preserve">Sustrato orgánico, para cubiertas ajardinadas extensivas.</t>
  </si>
  <si>
    <t xml:space="preserve">mt48sad020</t>
  </si>
  <si>
    <t xml:space="preserve">kg</t>
  </si>
  <si>
    <t xml:space="preserve">Roca volcánica de distintas granulometrías, para colocar sobre el sustrato orgánico en cubiertas ajardinadas extensivas.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</si>
  <si>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</si>
  <si>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</si>
  <si>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</si>
  <si>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</si>
  <si>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</si>
  <si>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</si>
  <si>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</si>
  <si>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</si>
  <si>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</si>
  <si>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</si>
  <si>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</si>
  <si>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</si>
  <si>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</si>
  <si>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</si>
  <si>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</si>
  <si>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</si>
  <si>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</si>
  <si>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</si>
  <si>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</si>
  <si>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</si>
  <si>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</si>
  <si>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</si>
  <si>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</si>
  <si>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</si>
  <si>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</si>
  <si>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</si>
  <si>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</si>
  <si>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</si>
  <si>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</si>
  <si>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</si>
  <si>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</si>
  <si>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</si>
  <si>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</si>
  <si>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</si>
  <si>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</si>
  <si>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$ 115.624,77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</si>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</sst>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106.42" customWidth="1"/>
    <col min="5" max="5" width="205.70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71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705.72</v>
      </c>
      <c r="H10" s="12">
        <f ca="1">ROUND(INDIRECT(ADDRESS(ROW()+(0), COLUMN()+(-2), 1))*INDIRECT(ADDRESS(ROW()+(0), COLUMN()+(-1), 1)), 2)</f>
        <v>2117.16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373525</v>
      </c>
      <c r="H11" s="12">
        <f ca="1">ROUND(INDIRECT(ADDRESS(ROW()+(0), COLUMN()+(-2), 1))*INDIRECT(ADDRESS(ROW()+(0), COLUMN()+(-1), 1)), 2)</f>
        <v>37352.5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237295</v>
      </c>
      <c r="H12" s="12">
        <f ca="1">ROUND(INDIRECT(ADDRESS(ROW()+(0), COLUMN()+(-2), 1))*INDIRECT(ADDRESS(ROW()+(0), COLUMN()+(-1), 1)), 2)</f>
        <v>2372.95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7840.25</v>
      </c>
      <c r="H13" s="12">
        <f ca="1">ROUND(INDIRECT(ADDRESS(ROW()+(0), COLUMN()+(-2), 1))*INDIRECT(ADDRESS(ROW()+(0), COLUMN()+(-1), 1)), 2)</f>
        <v>78.4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3281.16</v>
      </c>
      <c r="H14" s="12">
        <f ca="1">ROUND(INDIRECT(ADDRESS(ROW()+(0), COLUMN()+(-2), 1))*INDIRECT(ADDRESS(ROW()+(0), COLUMN()+(-1), 1)), 2)</f>
        <v>26.25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45136</v>
      </c>
      <c r="H15" s="12">
        <f ca="1">ROUND(INDIRECT(ADDRESS(ROW()+(0), COLUMN()+(-2), 1))*INDIRECT(ADDRESS(ROW()+(0), COLUMN()+(-1), 1)), 2)</f>
        <v>2933.84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483.43</v>
      </c>
      <c r="H16" s="12">
        <f ca="1">ROUND(INDIRECT(ADDRESS(ROW()+(0), COLUMN()+(-2), 1))*INDIRECT(ADDRESS(ROW()+(0), COLUMN()+(-1), 1)), 2)</f>
        <v>4834.3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55913.1</v>
      </c>
      <c r="H17" s="12">
        <f ca="1">ROUND(INDIRECT(ADDRESS(ROW()+(0), COLUMN()+(-2), 1))*INDIRECT(ADDRESS(ROW()+(0), COLUMN()+(-1), 1)), 2)</f>
        <v>61504.4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2">
        <v>17800</v>
      </c>
      <c r="H18" s="12">
        <f ca="1">ROUND(INDIRECT(ADDRESS(ROW()+(0), COLUMN()+(-2), 1))*INDIRECT(ADDRESS(ROW()+(0), COLUMN()+(-1), 1)), 2)</f>
        <v>5340.02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2">
        <v>3664.72</v>
      </c>
      <c r="H19" s="12">
        <f ca="1">ROUND(INDIRECT(ADDRESS(ROW()+(0), COLUMN()+(-2), 1))*INDIRECT(ADDRESS(ROW()+(0), COLUMN()+(-1), 1)), 2)</f>
        <v>7695.91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45953.2</v>
      </c>
      <c r="H20" s="12">
        <f ca="1">ROUND(INDIRECT(ADDRESS(ROW()+(0), COLUMN()+(-2), 1))*INDIRECT(ADDRESS(ROW()+(0), COLUMN()+(-1), 1)), 2)</f>
        <v>48250.9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50677.8</v>
      </c>
      <c r="H21" s="12">
        <f ca="1">ROUND(INDIRECT(ADDRESS(ROW()+(0), COLUMN()+(-2), 1))*INDIRECT(ADDRESS(ROW()+(0), COLUMN()+(-1), 1)), 2)</f>
        <v>53211.7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2">
        <v>13821.2</v>
      </c>
      <c r="H22" s="12">
        <f ca="1">ROUND(INDIRECT(ADDRESS(ROW()+(0), COLUMN()+(-2), 1))*INDIRECT(ADDRESS(ROW()+(0), COLUMN()+(-1), 1)), 2)</f>
        <v>14512.3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60</v>
      </c>
      <c r="G23" s="12">
        <v>407.52</v>
      </c>
      <c r="H23" s="12">
        <f ca="1">ROUND(INDIRECT(ADDRESS(ROW()+(0), COLUMN()+(-2), 1))*INDIRECT(ADDRESS(ROW()+(0), COLUMN()+(-1), 1)), 2)</f>
        <v>24451.2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50</v>
      </c>
      <c r="G24" s="14">
        <v>574.47</v>
      </c>
      <c r="H24" s="14">
        <f ca="1">ROUND(INDIRECT(ADDRESS(ROW()+(0), COLUMN()+(-2), 1))*INDIRECT(ADDRESS(ROW()+(0), COLUMN()+(-1), 1)), 2)</f>
        <v>28723.5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293405</v>
      </c>
    </row>
    <row r="26" spans="1:8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3">
        <v>0.032</v>
      </c>
      <c r="G27" s="14">
        <v>8706.88</v>
      </c>
      <c r="H27" s="14">
        <f ca="1">ROUND(INDIRECT(ADDRESS(ROW()+(0), COLUMN()+(-2), 1))*INDIRECT(ADDRESS(ROW()+(0), COLUMN()+(-1), 1)), 2)</f>
        <v>278.62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278.62</v>
      </c>
    </row>
    <row r="29" spans="1:8" ht="13.50" thickBot="1" customHeight="1">
      <c r="A29" s="15">
        <v>3</v>
      </c>
      <c r="B29" s="15"/>
      <c r="C29" s="15"/>
      <c r="D29" s="18" t="s">
        <v>63</v>
      </c>
      <c r="E29" s="18"/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" t="s">
        <v>66</v>
      </c>
      <c r="E30" s="1"/>
      <c r="F30" s="11">
        <v>0.111</v>
      </c>
      <c r="G30" s="12">
        <v>25476.9</v>
      </c>
      <c r="H30" s="12">
        <f ca="1">ROUND(INDIRECT(ADDRESS(ROW()+(0), COLUMN()+(-2), 1))*INDIRECT(ADDRESS(ROW()+(0), COLUMN()+(-1), 1)), 2)</f>
        <v>2827.94</v>
      </c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0.506</v>
      </c>
      <c r="G31" s="12">
        <v>18348.8</v>
      </c>
      <c r="H31" s="12">
        <f ca="1">ROUND(INDIRECT(ADDRESS(ROW()+(0), COLUMN()+(-2), 1))*INDIRECT(ADDRESS(ROW()+(0), COLUMN()+(-1), 1)), 2)</f>
        <v>9284.47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0.321</v>
      </c>
      <c r="G32" s="12">
        <v>25476.9</v>
      </c>
      <c r="H32" s="12">
        <f ca="1">ROUND(INDIRECT(ADDRESS(ROW()+(0), COLUMN()+(-2), 1))*INDIRECT(ADDRESS(ROW()+(0), COLUMN()+(-1), 1)), 2)</f>
        <v>8178.09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0.321</v>
      </c>
      <c r="G33" s="12">
        <v>19044.7</v>
      </c>
      <c r="H33" s="12">
        <f ca="1">ROUND(INDIRECT(ADDRESS(ROW()+(0), COLUMN()+(-2), 1))*INDIRECT(ADDRESS(ROW()+(0), COLUMN()+(-1), 1)), 2)</f>
        <v>6113.33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0.062</v>
      </c>
      <c r="G34" s="12">
        <v>26179.2</v>
      </c>
      <c r="H34" s="12">
        <f ca="1">ROUND(INDIRECT(ADDRESS(ROW()+(0), COLUMN()+(-2), 1))*INDIRECT(ADDRESS(ROW()+(0), COLUMN()+(-1), 1)), 2)</f>
        <v>1623.11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0.062</v>
      </c>
      <c r="G35" s="12">
        <v>19044.7</v>
      </c>
      <c r="H35" s="12">
        <f ca="1">ROUND(INDIRECT(ADDRESS(ROW()+(0), COLUMN()+(-2), 1))*INDIRECT(ADDRESS(ROW()+(0), COLUMN()+(-1), 1)), 2)</f>
        <v>1180.77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0.065</v>
      </c>
      <c r="G36" s="12">
        <v>25476.9</v>
      </c>
      <c r="H36" s="12">
        <f ca="1">ROUND(INDIRECT(ADDRESS(ROW()+(0), COLUMN()+(-2), 1))*INDIRECT(ADDRESS(ROW()+(0), COLUMN()+(-1), 1)), 2)</f>
        <v>1656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3">
        <v>0.065</v>
      </c>
      <c r="G37" s="14">
        <v>18348.8</v>
      </c>
      <c r="H37" s="14">
        <f ca="1">ROUND(INDIRECT(ADDRESS(ROW()+(0), COLUMN()+(-2), 1))*INDIRECT(ADDRESS(ROW()+(0), COLUMN()+(-1), 1)), 2)</f>
        <v>1192.67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32056.4</v>
      </c>
    </row>
    <row r="39" spans="1:8" ht="13.50" thickBot="1" customHeight="1">
      <c r="A39" s="15">
        <v>4</v>
      </c>
      <c r="B39" s="15"/>
      <c r="C39" s="15"/>
      <c r="D39" s="18" t="s">
        <v>89</v>
      </c>
      <c r="E39" s="18"/>
      <c r="F39" s="18"/>
      <c r="G39" s="15"/>
      <c r="H39" s="15"/>
    </row>
    <row r="40" spans="1:8" ht="13.50" thickBot="1" customHeight="1">
      <c r="A40" s="19"/>
      <c r="B40" s="19"/>
      <c r="C40" s="20" t="s">
        <v>90</v>
      </c>
      <c r="D40" s="19" t="s">
        <v>91</v>
      </c>
      <c r="E40" s="19"/>
      <c r="F40" s="13">
        <v>2</v>
      </c>
      <c r="G40" s="14">
        <f ca="1">ROUND(SUM(INDIRECT(ADDRESS(ROW()+(-2), COLUMN()+(1), 1)),INDIRECT(ADDRESS(ROW()+(-12), COLUMN()+(1), 1)),INDIRECT(ADDRESS(ROW()+(-15), COLUMN()+(1), 1))), 2)</f>
        <v>325740</v>
      </c>
      <c r="H40" s="14">
        <f ca="1">ROUND(INDIRECT(ADDRESS(ROW()+(0), COLUMN()+(-2), 1))*INDIRECT(ADDRESS(ROW()+(0), COLUMN()+(-1), 1))/100, 2)</f>
        <v>6514.81</v>
      </c>
    </row>
    <row r="41" spans="1:8" ht="13.50" thickBot="1" customHeight="1">
      <c r="A41" s="21" t="s">
        <v>92</v>
      </c>
      <c r="B41" s="21"/>
      <c r="C41" s="22"/>
      <c r="D41" s="23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1)),INDIRECT(ADDRESS(ROW()+(-13), COLUMN()+(0), 1)),INDIRECT(ADDRESS(ROW()+(-16), COLUMN()+(0), 1))), 2)</f>
        <v>332255</v>
      </c>
    </row>
  </sheetData>
  <mergeCells count="74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F25:G25"/>
    <mergeCell ref="A26:B26"/>
    <mergeCell ref="D26:F26"/>
    <mergeCell ref="A27:B27"/>
    <mergeCell ref="D27:E27"/>
    <mergeCell ref="A28:B28"/>
    <mergeCell ref="D28:E28"/>
    <mergeCell ref="F28:G28"/>
    <mergeCell ref="A29:B29"/>
    <mergeCell ref="D29:F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F38:G38"/>
    <mergeCell ref="A39:B39"/>
    <mergeCell ref="D39:F39"/>
    <mergeCell ref="A40:B40"/>
    <mergeCell ref="D40:E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